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Αρχεία Γραμματείας\ΓΡΑΜΜΑΤΕΙΑ\ΙΣΤΟΣΕΛΙΔΑ\"/>
    </mc:Choice>
  </mc:AlternateContent>
  <bookViews>
    <workbookView xWindow="0" yWindow="0" windowWidth="28800" windowHeight="12435" firstSheet="2" activeTab="5"/>
  </bookViews>
  <sheets>
    <sheet name="Όλα τα έργα" sheetId="1" r:id="rId1"/>
    <sheet name="Ομαδοποίηση ανά έργο" sheetId="3" r:id="rId2"/>
    <sheet name="Ομαδοποίηση ανά τμήμα" sheetId="7" r:id="rId3"/>
    <sheet name="Προϋπολογισμός ανά πρόγραμμα" sheetId="6" r:id="rId4"/>
    <sheet name="Πλήθος έργων ανά προγραμμα" sheetId="4" r:id="rId5"/>
    <sheet name="Πλήθος έργων ανά τμήμα" sheetId="8" r:id="rId6"/>
  </sheets>
  <definedNames>
    <definedName name="_xlnm._FilterDatabase" localSheetId="0" hidden="1">'Όλα τα έργα'!$A$3:$I$143</definedName>
    <definedName name="_xlnm._FilterDatabase" localSheetId="1" hidden="1">'Ομαδοποίηση ανά έργο'!$B$3:$I$154</definedName>
  </definedNames>
  <calcPr calcId="152511"/>
</workbook>
</file>

<file path=xl/calcChain.xml><?xml version="1.0" encoding="utf-8"?>
<calcChain xmlns="http://schemas.openxmlformats.org/spreadsheetml/2006/main">
  <c r="B8" i="7" l="1"/>
  <c r="E73" i="3"/>
  <c r="B73" i="3"/>
  <c r="B113" i="7"/>
  <c r="B79" i="7"/>
  <c r="B5" i="4" l="1"/>
  <c r="E34" i="3"/>
  <c r="E44" i="3"/>
  <c r="B3" i="6"/>
  <c r="E83" i="3"/>
  <c r="B6" i="6" s="1"/>
  <c r="E86" i="3"/>
  <c r="B14" i="6" s="1"/>
  <c r="E103" i="3"/>
  <c r="E106" i="3"/>
  <c r="B10" i="6" s="1"/>
  <c r="E110" i="3"/>
  <c r="E115" i="3"/>
  <c r="E131" i="3"/>
  <c r="B11" i="6" s="1"/>
  <c r="E135" i="3"/>
  <c r="B8" i="6" s="1"/>
  <c r="E155" i="3"/>
  <c r="B5" i="6" s="1"/>
  <c r="B34" i="3"/>
  <c r="B4" i="4" s="1"/>
  <c r="B115" i="3"/>
  <c r="D121" i="3"/>
  <c r="B4" i="8"/>
  <c r="B151" i="7"/>
  <c r="B7" i="8" s="1"/>
  <c r="B141" i="7"/>
  <c r="B3" i="8" s="1"/>
  <c r="B155" i="3"/>
  <c r="B6" i="4" s="1"/>
  <c r="B94" i="7"/>
  <c r="B5" i="8" s="1"/>
  <c r="B8" i="8"/>
  <c r="B71" i="7"/>
  <c r="B10" i="8" s="1"/>
  <c r="B65" i="7"/>
  <c r="B2" i="8" s="1"/>
  <c r="B24" i="7"/>
  <c r="B6" i="8" s="1"/>
  <c r="B11" i="7"/>
  <c r="B11" i="8" s="1"/>
  <c r="B9" i="8"/>
  <c r="D150" i="7"/>
  <c r="D149" i="7"/>
  <c r="D148" i="7"/>
  <c r="D147" i="7"/>
  <c r="D146" i="7"/>
  <c r="D145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3" i="7"/>
  <c r="D92" i="7"/>
  <c r="D91" i="7"/>
  <c r="D90" i="7"/>
  <c r="D89" i="7"/>
  <c r="D88" i="7"/>
  <c r="D87" i="7"/>
  <c r="D86" i="7"/>
  <c r="D78" i="7"/>
  <c r="D77" i="7"/>
  <c r="D76" i="7"/>
  <c r="D75" i="7"/>
  <c r="D74" i="7"/>
  <c r="D70" i="7"/>
  <c r="D69" i="7"/>
  <c r="D68" i="7"/>
  <c r="D67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3" i="7"/>
  <c r="D22" i="7"/>
  <c r="D21" i="7"/>
  <c r="D20" i="7"/>
  <c r="D19" i="7"/>
  <c r="D18" i="7"/>
  <c r="D17" i="7"/>
  <c r="D16" i="7"/>
  <c r="D15" i="7"/>
  <c r="D14" i="7"/>
  <c r="D10" i="7"/>
  <c r="D7" i="7"/>
  <c r="D6" i="7"/>
  <c r="D5" i="7"/>
  <c r="D4" i="7"/>
  <c r="D3" i="7"/>
  <c r="D2" i="7"/>
  <c r="B135" i="3"/>
  <c r="B13" i="4" s="1"/>
  <c r="B131" i="3"/>
  <c r="B8" i="4" s="1"/>
  <c r="B13" i="6"/>
  <c r="B110" i="3"/>
  <c r="B12" i="4" s="1"/>
  <c r="B106" i="3"/>
  <c r="B15" i="4" s="1"/>
  <c r="B4" i="6"/>
  <c r="B103" i="3"/>
  <c r="B7" i="4" s="1"/>
  <c r="B86" i="3"/>
  <c r="B14" i="4" s="1"/>
  <c r="B83" i="3"/>
  <c r="B10" i="4" s="1"/>
  <c r="B12" i="6"/>
  <c r="B44" i="3"/>
  <c r="B9" i="4" s="1"/>
  <c r="B7" i="6"/>
  <c r="D30" i="3"/>
  <c r="D33" i="3"/>
  <c r="D102" i="3"/>
  <c r="D130" i="3"/>
  <c r="D101" i="3"/>
  <c r="D100" i="3"/>
  <c r="D99" i="3"/>
  <c r="D43" i="3"/>
  <c r="D98" i="3"/>
  <c r="D85" i="3"/>
  <c r="D134" i="3"/>
  <c r="D154" i="3"/>
  <c r="D32" i="3"/>
  <c r="D31" i="3"/>
  <c r="D114" i="3"/>
  <c r="D82" i="3"/>
  <c r="D129" i="3"/>
  <c r="D109" i="3"/>
  <c r="D113" i="3"/>
  <c r="D72" i="3"/>
  <c r="D128" i="3"/>
  <c r="D42" i="3"/>
  <c r="D41" i="3"/>
  <c r="D71" i="3"/>
  <c r="D70" i="3"/>
  <c r="D153" i="3"/>
  <c r="D108" i="3"/>
  <c r="D107" i="3"/>
  <c r="D152" i="3"/>
  <c r="D127" i="3"/>
  <c r="D126" i="3"/>
  <c r="D151" i="3"/>
  <c r="D81" i="3"/>
  <c r="D97" i="3"/>
  <c r="D150" i="3"/>
  <c r="D125" i="3"/>
  <c r="D69" i="3"/>
  <c r="D29" i="3"/>
  <c r="D68" i="3"/>
  <c r="D40" i="3"/>
  <c r="D149" i="3"/>
  <c r="D148" i="3"/>
  <c r="D28" i="3"/>
  <c r="D147" i="3"/>
  <c r="D146" i="3"/>
  <c r="D145" i="3"/>
  <c r="D67" i="3"/>
  <c r="D66" i="3"/>
  <c r="D144" i="3"/>
  <c r="D96" i="3"/>
  <c r="D27" i="3"/>
  <c r="D26" i="3"/>
  <c r="D112" i="3"/>
  <c r="D95" i="3"/>
  <c r="D124" i="3"/>
  <c r="D143" i="3"/>
  <c r="D123" i="3"/>
  <c r="D122" i="3"/>
  <c r="D142" i="3"/>
  <c r="D141" i="3"/>
  <c r="D140" i="3"/>
  <c r="D133" i="3"/>
  <c r="D139" i="3"/>
  <c r="D65" i="3"/>
  <c r="D111" i="3"/>
  <c r="D80" i="3"/>
  <c r="D84" i="3"/>
  <c r="D25" i="3"/>
  <c r="D64" i="3"/>
  <c r="D63" i="3"/>
  <c r="D105" i="3"/>
  <c r="D104" i="3"/>
  <c r="D62" i="3"/>
  <c r="D120" i="3"/>
  <c r="D119" i="3"/>
  <c r="D24" i="3"/>
  <c r="D132" i="3"/>
  <c r="D23" i="3"/>
  <c r="D22" i="3"/>
  <c r="D21" i="3"/>
  <c r="D118" i="3"/>
  <c r="D20" i="3"/>
  <c r="D19" i="3"/>
  <c r="D61" i="3"/>
  <c r="D79" i="3"/>
  <c r="D18" i="3"/>
  <c r="D138" i="3"/>
  <c r="D60" i="3"/>
  <c r="D17" i="3"/>
  <c r="D59" i="3"/>
  <c r="D39" i="3"/>
  <c r="D58" i="3"/>
  <c r="D16" i="3"/>
  <c r="D94" i="3"/>
  <c r="D38" i="3"/>
  <c r="D37" i="3"/>
  <c r="D35" i="3"/>
  <c r="D93" i="3"/>
  <c r="D92" i="3"/>
  <c r="D91" i="3"/>
  <c r="D15" i="3"/>
  <c r="D90" i="3"/>
  <c r="D14" i="3"/>
  <c r="D13" i="3"/>
  <c r="D12" i="3"/>
  <c r="D11" i="3"/>
  <c r="D57" i="3"/>
  <c r="D56" i="3"/>
  <c r="D89" i="3"/>
  <c r="D137" i="3"/>
  <c r="D88" i="3"/>
  <c r="D10" i="3"/>
  <c r="D9" i="3"/>
  <c r="D78" i="3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29" i="1"/>
  <c r="B13" i="8" l="1"/>
  <c r="B9" i="6"/>
  <c r="B16" i="6" s="1"/>
  <c r="B11" i="4"/>
  <c r="B17" i="4" s="1"/>
</calcChain>
</file>

<file path=xl/sharedStrings.xml><?xml version="1.0" encoding="utf-8"?>
<sst xmlns="http://schemas.openxmlformats.org/spreadsheetml/2006/main" count="1747" uniqueCount="398">
  <si>
    <t>Κωδικός</t>
  </si>
  <si>
    <t>Τίτλος</t>
  </si>
  <si>
    <t>Προϋπολογισμός</t>
  </si>
  <si>
    <t>Επιστημ. Υπέυθυνος</t>
  </si>
  <si>
    <t>Ημ/νια Έναρξης Φ.A.</t>
  </si>
  <si>
    <t>Ημ/νια Λήξης Ο.A.</t>
  </si>
  <si>
    <t>00046-00000</t>
  </si>
  <si>
    <t>Eπιχορήγηση κινητικότητας στο πλαίσιο του προγράμματος Erasmus</t>
  </si>
  <si>
    <t>ΤΣΙΑΡΑΣ ΑΣΤΕΡΙΟΣ</t>
  </si>
  <si>
    <t>00072-00000</t>
  </si>
  <si>
    <t>ΠΑΝΕΛΛΗΝΙΟ ΣΥΝΕΔΡΙΟ ΓΙΑ ΤΗΝ ΕΛΛΗΝΙΚΗ ΓΛΩΣΣΑ ΚΑΙ ΤΙΣ ΑΝΘΡΩΠΙΣΤΙΚΕΣ ΣΠΟΥΔΕΣ ΣΤΗΝ ΔΕΥΤΕΡΟΒΑΘΜΙΑ ΕΚΠΑΙΔΕ</t>
  </si>
  <si>
    <t>ΞΑΝΘΑΚΗ - ΚΑΡΑΜΑΝΟΥ ΓΕΩΡΓΙΑ</t>
  </si>
  <si>
    <t>00079-00000</t>
  </si>
  <si>
    <t>ΠΡΟΓΡΑΜΜΑ ΜΕΤΑΠΤΥΧΙΑΚΩΝ ΣΠΟΥΔΩΝ ΤΜΗΜΑΤΟΣ ΚΟΙΝΩΝΙΚΗΣ &amp; ΕΚΠΑΙΔΕΥΤΙΚΗΣ ΠΟΛΙΤΙΚΗΣ</t>
  </si>
  <si>
    <t>ΜΠΑΓΑΚΗΣ ΓΕΩΡΓΙΟΣ</t>
  </si>
  <si>
    <t>00087-00000</t>
  </si>
  <si>
    <t>ΠΡΟΓΡΑΜΜΑ ΜΕΤΑΠΤΥΧΙΑΚΩΝ ΣΠΟΥΔΩΝ
«Οργάνωση και Διοίκηση Αθλητικών Οργανισμών και Επιχειρήσεων» (Ακ. Έ</t>
  </si>
  <si>
    <t>ΚΡΙΕΜΑΔΗΣ ΑΘΑΝΑΣΙΟΣ</t>
  </si>
  <si>
    <t>00106-00000</t>
  </si>
  <si>
    <t>ΓΕΩΡΓΙΑΔΗΣ ΚΩΝΣΤΑΝΤΙΝΟΣ</t>
  </si>
  <si>
    <t>00108-00000</t>
  </si>
  <si>
    <t>ΔΙΑΠΑΝΕΠΙΣΤΗΜΙΑΚΟ ΚΑΙ ΔΙΑΤΜΗΜΑΤΙΚΟ ΠΡΟΓΡΑΜΜΑ ΜΕΤΑΠΤΥΧΙΑΚΩΝ ΣΠΟΥΔΩΝ με τίτλο: ΗΘΙΚΗ ΦΙΛΟΣΟΦΙΑ</t>
  </si>
  <si>
    <t>ΠΑΝΤΑΖΑΚΟΣ ΠΑΝΑΓΙΩΤΗΣ</t>
  </si>
  <si>
    <t>00114-00000</t>
  </si>
  <si>
    <t>ΔΠΜΣ ΑΝΑΠΤ. ΔΕΞ/ΤΩΝ ΕΚΠ/ΚΩΝ ΣΤΗΝ ΕΙΔΙΚΗ ΑΓΩΓΗ&amp;ΕΚΠ/ΣΗ ΓΙΑ ΔΙΑΧ. ΠΡΟΒΛ. ΣΕ ΜΑΘ. ΜΕ ΣΥΝΘΕΤΕΣ ΓΝΩΣΤΙΚΕΣ,</t>
  </si>
  <si>
    <t>ΑΝΔΡΕΙΩΜΕΝΟΣ ΓΕΩΡΓΙΟΣ</t>
  </si>
  <si>
    <t>00118-00000</t>
  </si>
  <si>
    <t xml:space="preserve"> ΠΡΟΓΡΑΜΜΑ ΜΕΤΑΠΤΥΧΙΑΚΩΝ ΣΠΟΥΔΩΝ
«Διοίκηση Υπηρεσιών Υγείας και Διαχείριση Κρίσεων»</t>
  </si>
  <si>
    <t>ΤΣΙΡΩΝΗ ΜΑΡΙΑ</t>
  </si>
  <si>
    <t>00168-00000</t>
  </si>
  <si>
    <t>ΧΡΗΜΑΤΟΔΟΤΗΣΗ ΕΡΕΥΝΗΤΙΚΩΝ ΕΡΓΩΝ ΠΑΝΕΠΙΣΤΗΜΙΟΥ ΠΕΛΟΠΟΝΝΗΣΟΥ</t>
  </si>
  <si>
    <t>ΤΣΟΥΛΟΣ ΓΕΩΡΓΙΟΣ</t>
  </si>
  <si>
    <t>00197-00000</t>
  </si>
  <si>
    <t>ΧΟΥΛΙΑΡΑΣ ΑΣΤΕΡΙΟΣ</t>
  </si>
  <si>
    <t>00202-00000</t>
  </si>
  <si>
    <t>ΑΠΟΝΟΜΗΣ ΤΟΥ ΔΙΕΘΝΟΥΣ ΒΡΑΒΕΙΟΥ ΑΡΧΑΙΟΜΕΤΡΙΑΣ COSTA NAVARINO</t>
  </si>
  <si>
    <t>ΖΑΧΑΡΙΑΣ ΝΙΚΟΛΑΟΣ</t>
  </si>
  <si>
    <t>00203-00000</t>
  </si>
  <si>
    <t>ΚΟΥΠΟΝΙΑ ΚΑΙΝΟΤΟΜΙΑΣ ΓΙΑ ΜΙΚΡΟΜΕΣΑΙΕΣ ΕΠΙΧΕΙΡΗΣΕΙΣ</t>
  </si>
  <si>
    <t>ΔΗΜΗΤΡΟΠΟΥΛΟΣ ΠΑΝΑΓΙΩΤΗΣ</t>
  </si>
  <si>
    <t>00205-00000</t>
  </si>
  <si>
    <t>ΠΡΟΓΡΑΜΜΑ ΥΠΟΣΤΗΡΙΞΗΣ ΠΡΩΤΟΒΟΥΛΙΩΝ ΝΕΩΝ (Νέα Γενιά σε Δράση)</t>
  </si>
  <si>
    <t>ΣΚΛΙΑΣ ΠΑΝΤΕΛΕΗΜΟΝΑΣ</t>
  </si>
  <si>
    <t>00208-00000</t>
  </si>
  <si>
    <t>Κόστος της Επιληψίας στην Ελλάδα</t>
  </si>
  <si>
    <t>ΚΟΝΤΟΥΛΗ - ΓΕΙΤΟΝΑ ΜΑΡΙΑ</t>
  </si>
  <si>
    <t>00209-00000</t>
  </si>
  <si>
    <t>e TEAMS: Ηλεκτρονικό Περιβάλλον Οργάνωσης και Διαχείρισης Αθλητικών Ομάδων και Εγκαταστάσεων Υποστήρ</t>
  </si>
  <si>
    <t>ΚΥΠΡΑΙΟΣ ΓΕΩΡΓΙΟΣ</t>
  </si>
  <si>
    <t>00211-00000</t>
  </si>
  <si>
    <t>ΠΡΟΓΡΑΜΜΑ Ε.Ε. ΝΕΑ ΓΕΝΙΑ ΣΕ ΔΡΑΣΗ 1.3/R1/2013/08 &amp; GR-13-E9-2013-R1 ΕΡΓΑΣΤΗΡΙ ΠΟΛΙΤΙΚΗΣ ΙΙΙ -ΟΙ ΝΕΟΙ</t>
  </si>
  <si>
    <t>00214-00000</t>
  </si>
  <si>
    <t>00215-00000</t>
  </si>
  <si>
    <t>Επιστημονική Ενημέρωση στη Διοίκηση Σχολικών Μονάδων</t>
  </si>
  <si>
    <t>00216-00000</t>
  </si>
  <si>
    <t>Multiperspective Multimodal Dialogue: Dialogue system with metacognitive abilities</t>
  </si>
  <si>
    <t>00217-00000</t>
  </si>
  <si>
    <t>Οικονομική αξιολόγηση του φαρμάκου ustekinumab για τη θεραπεία της ψωριασικής αρθρίτιδας στην Ελλάδα</t>
  </si>
  <si>
    <t>00218-00000</t>
  </si>
  <si>
    <t>Οικονομική αξιολόγηση θεραπειών αντιμετώπισης της μεγαλακρίας στην Ελλάδα</t>
  </si>
  <si>
    <t>00219-00000</t>
  </si>
  <si>
    <t>ΚΑΤΣΗΣ ΑΘΑΝΑΣΙΟΣ</t>
  </si>
  <si>
    <t>00220-00000</t>
  </si>
  <si>
    <t>00222-00000</t>
  </si>
  <si>
    <t>Διερεύνηση των Προτύπων Συνταγογραφίας στους Ασθενείς με Χρόνια Αποφρακτική Πνευμονοπάθεια</t>
  </si>
  <si>
    <t>ΣΟΥΛΙΩΤΗΣ ΚΥΡΙΑΚΟΣ</t>
  </si>
  <si>
    <t>00223-00000</t>
  </si>
  <si>
    <t>ΑΝΑΠΤΥΞΗ ΣΧΕΔΙΩΝ ΚΑΤ' ΟΙΚΟΝ ΝΟΣΗΛΕΥΤΙΚΗΣ ΦΡΟΝΤΙΔΑΣ ΒΑΣΙΖΟΜΕΝΩΝ ΣΕ ΝΟΣΗΛΕΥΤΙΚΕΣ ΔΙΑΓΝΩΣΕΙΣ</t>
  </si>
  <si>
    <t>ΠΡΕΖΕΡΑΚΟΣ ΠΑΝΑΓΙΩΤΗΣ</t>
  </si>
  <si>
    <t>00224-00000</t>
  </si>
  <si>
    <t>ΕΝΤΑΤΙΚΟ ΠΡΟΓΡΑΜΜΑ ERASMUS ΣΤΟ ΠΛΑΙΣΙΟ ΤΟΥ ΠΡΟΓΡΑΜΜΑΤΟΣ ΔΙΑ ΒΙΟΥ ΜΑΘΗΣΗ</t>
  </si>
  <si>
    <t>ΠΑΠΑΔΙΑΜΑΝΤΑΚΗ ΠΑΝΑΓΙΩΤΑ</t>
  </si>
  <si>
    <t>00225-00000</t>
  </si>
  <si>
    <t>Καινοτόμες LBS/GIS διαδικτυακές ηλεκτρονικές υπηρεσίες με χρήση τεχνολογιών Επαυξημένης Πραγματικότη</t>
  </si>
  <si>
    <t>ΜΑΣΣΕΛΟΣ ΚΩΝΣΤΑΝΤΙΝΟΣ</t>
  </si>
  <si>
    <t>00226-00000</t>
  </si>
  <si>
    <t>ΚΩΝΣΤΑΝΤΙΝΟΠΟΥΛΟΣ ΒΑΣΙΛΕΙΟΣ</t>
  </si>
  <si>
    <t>00228-00000</t>
  </si>
  <si>
    <t>ΠΑΠΑΔΗΜΗΤΡΙΟΥ ΠΥΡΡΟΣ</t>
  </si>
  <si>
    <t>00230-00000</t>
  </si>
  <si>
    <t>Ανάπτυξη Μητρώου καταγραφής ασθενών με Σακχαρώδη Διαβήτη στην Ελλάδα</t>
  </si>
  <si>
    <t>00231-00000</t>
  </si>
  <si>
    <t>ΠΡ. ΑΣΚ. ΦΟΙΤ. ΑΕΙ ΣΤΟ ΙΔΡΥΜΑ ΤΗΣ ΒΟΥΛΗΣ ΤΩΝ ΕΛΛΗΝΩΝ ΓΙΑ ΤΟΝ ΚΟΙΝΟΒΟΥΛΕΥΤΙΣΜΟ ΚΑΙ ΤΗ ΔΗΜΟΚΡΑΤΙΑ</t>
  </si>
  <si>
    <t>00232-00000</t>
  </si>
  <si>
    <t>ΔΙΟΡΓΑΝΩΣΗ ΔΙΕΘΝΟΥΣ ΣΥΝΕΔΡΙΟΥ ΜΕ ΘΕΜΑ "Κοινωνικές Αξίες στην Αρχαία Ελληνική Γραμματεία"</t>
  </si>
  <si>
    <t>ΒΟΛΟΝΑΚΗ ΕΛΕΝΗ</t>
  </si>
  <si>
    <t>00234-00000</t>
  </si>
  <si>
    <t>Αποτίμηση του Κόστους του Άσθματος και της Χρόνιας Αποφρακτικής Πνευμονοπάθειας στην Ελλάδα</t>
  </si>
  <si>
    <t>00235-00000</t>
  </si>
  <si>
    <t>ΠΕΓΑ-ΟΡΓΑΝΩΣΗ ΚΑΙ ΔΙΟΙΚΗΣΗ ΑΘΛΗΤΙΚΩΝ ΟΡΓΑΝΙΣΜΩΝ ΚΑΙ ΜΕΓΑΛΩΝ ΓΕΓΟΝΟΤΩΝ</t>
  </si>
  <si>
    <t>00236-00000</t>
  </si>
  <si>
    <t>Πρόγραμμα Επιμόρφωσης υπηρετούντων στη Γενική Γραμματεία Αθλητισμού του Υπουργείου Πολιτισμού και Αθ</t>
  </si>
  <si>
    <t>00238-00000</t>
  </si>
  <si>
    <t>ΠΡΟΓΡΑΜΜΑ ΔΙΑ ΒΙΟΥ ΜΑΘΗΣΗ Αυτοδιοίκηση 2014-2019: H Νέα Προοπτική</t>
  </si>
  <si>
    <t>ΠΑΠΑΖΟΓΛΟΥ ΕΜΜΑΝΟΥΗΛ</t>
  </si>
  <si>
    <t>00239-00000</t>
  </si>
  <si>
    <t>00240-00000</t>
  </si>
  <si>
    <t>ΔΙΠΛΗ ΣΤΑΔΙΟΔΡΟΜΙΑ ΑΘΛΗΤΩΝ/ΤΡΙΩΝ ΠΑΝΕΠΙΣΤΗΜΙΟΥ ΠΕΛΟΠΟΝΝΗΣΟΥ</t>
  </si>
  <si>
    <t>00241-00000</t>
  </si>
  <si>
    <t>ΠΑΝΕΠΙΣΤΗΜΙΑΚΗ ΑΝΑΣΚΑΦΗ ΣΤΟΝ ΑΓΙΟ ΓΕΩΡΓΙΟ ΣΤΑ ΚΥΘΗΡΑ 2014-15 ΚΑΙ ΕΡΕΥΝΑ ΣΤΟ ΒΑΦΕΙΟ ΛΑΚΩΝΙΑΣ 2016</t>
  </si>
  <si>
    <t>ΜΠΑΝΟΥ ΑΙΜΙΛΙΑ</t>
  </si>
  <si>
    <t>00242-00000</t>
  </si>
  <si>
    <t>Πρακτική Άσκηση φοιτητών Παν. Πελοπ. για συμμετοχή στο Εκπαιδευτικό Πρόγραμμα CERN Summer Students</t>
  </si>
  <si>
    <t>00243-00000</t>
  </si>
  <si>
    <t>Αξιολόγηση Πανεπιστημίου Πελοποννήσου</t>
  </si>
  <si>
    <t>ΜΠΟΤΣΙΟΥ ΚΩΝΣΤΑΝΤΙΝΑ</t>
  </si>
  <si>
    <t>00244-00000</t>
  </si>
  <si>
    <t>"Access-Core System Integration via Optical Methods" (ACSIOM)</t>
  </si>
  <si>
    <t>ΣΤΑΥΔΑΣ ΑΛΕΞΑΝΔΡΟΣ</t>
  </si>
  <si>
    <t>00245-00000</t>
  </si>
  <si>
    <t>Το νέο περιβάλλον στην ΠΦΥ και στην πρόσβαση των πολιτών στη θεραπεία και ο ρόλος των ειδικών ιατρών</t>
  </si>
  <si>
    <t>00247-00000</t>
  </si>
  <si>
    <t>ΛΑΛΑΓΙΑΝΝΗ ΒΑΣΙΛΙΚΗ</t>
  </si>
  <si>
    <t>00249-00000</t>
  </si>
  <si>
    <t>Διαπανεπιστημιακό Δίκτυο ''Πολιτικές Ανώτατης Εκπαίδευσης'' (HepNet)</t>
  </si>
  <si>
    <t>00250-00000</t>
  </si>
  <si>
    <t>00251-00000</t>
  </si>
  <si>
    <t>Στρατηγικές της Πολιτιστικής Διπλωματίας</t>
  </si>
  <si>
    <t>00252-00000</t>
  </si>
  <si>
    <t>ΠΕΝΝΑ ΒΑΣΙΛΙΚΗ</t>
  </si>
  <si>
    <t>00253-00000</t>
  </si>
  <si>
    <t>ΚΟΥΛΑΪΔΗΣ ΒΑΣΙΛΕΙΟΣ</t>
  </si>
  <si>
    <t>00254-00000</t>
  </si>
  <si>
    <t>Φαρμακοοικονομική Μελέτη - Οικονομικής Αξιολόγησης για το φαρμακευτικό προϊόν Simeprevir</t>
  </si>
  <si>
    <t>00255-00000</t>
  </si>
  <si>
    <t>SYMPATHY - Stimulating Innovation Management of Polypharmacy and Adherence in the Elderly</t>
  </si>
  <si>
    <t>00256-00000</t>
  </si>
  <si>
    <t>ΜΠΛΙΩΝΑΣ ΣΠΥΡΙΔΩΝ</t>
  </si>
  <si>
    <t>00257-00000</t>
  </si>
  <si>
    <t>ΥΛΟΠΟΙΗΣΗ ΕΚΠΑΙΔΕΥΤΙΚΩΝ ΣΕΜΙΝΑΡΙΩΝ ΠΡΟΣ ΜΟΝΑΔΕΣ ΦΡΟΝΤΙΔΑΣ ΗΛΙΚΙΩΜΕΝΩΝ</t>
  </si>
  <si>
    <t>00258-00000</t>
  </si>
  <si>
    <t>Ολοκληρωμένο Διαδικτυακό Διαχειριστικό Σύστημα Σώματος Ελληνικού Οδηγισμού</t>
  </si>
  <si>
    <t>ΓΟΥΑΛΛΕΣ ΕΜΜΑΝΟΥΗΛ</t>
  </si>
  <si>
    <t>00259-00000</t>
  </si>
  <si>
    <t>SMAP 2015: 10th International Workshop on Semantic and Social Media Adaptation and Personalization</t>
  </si>
  <si>
    <t>00260-00000</t>
  </si>
  <si>
    <t>Ολοκληρωμένο Σύστημα Διαχείρισης, Τιμολόγησης και Ελέγχου Θέσεων Στάθμευσης του Δήμου Τρίπολης</t>
  </si>
  <si>
    <t>00261-00000</t>
  </si>
  <si>
    <t>00262-00000</t>
  </si>
  <si>
    <t>Διερεύνηση του ετήσιου κόστους θεραπείας ασθενών με ρευματοειδή αρθρίτιδα, με βιολογικούς παράγοντες</t>
  </si>
  <si>
    <t>00263-00000</t>
  </si>
  <si>
    <t>Solidarity in European societies: empowerement, social justice and citizenship (SOLIDUS)</t>
  </si>
  <si>
    <t>ΒΕΝΙΕΡΗΣ ΔΗΜΗΤΡΙΟΣ - ΕΠΑΜΕΙΝΩΝΔΑΣ</t>
  </si>
  <si>
    <t>00264-00000</t>
  </si>
  <si>
    <t>00265-00000</t>
  </si>
  <si>
    <t>41st ISA2016 - International Symposium on Archaeometry, Kalamata,15-20/05/2016</t>
  </si>
  <si>
    <t>00266-00000</t>
  </si>
  <si>
    <t>"Διεθνές Συνέδριο με θέμα: Identity in times of crisis, globalization and diversity"</t>
  </si>
  <si>
    <t>ΚΑΡΑΚΑΤΣΑΝΗ ΔΕΣΠΟΙΝΑ</t>
  </si>
  <si>
    <t>00267-00000</t>
  </si>
  <si>
    <t>ΚΟΥΤΣΟΥΚΗΣ ΝΙΚΗΤΑΣ - ΣΠΥΡΟΣ</t>
  </si>
  <si>
    <t>00268-00000</t>
  </si>
  <si>
    <t>COST Action IC1302 (semantic KEYword-based Search on sTructured data sOurcEs - KEYSTONE)</t>
  </si>
  <si>
    <t>00269-00000</t>
  </si>
  <si>
    <t>00270-00000</t>
  </si>
  <si>
    <t>"Participatory Action Research to address un-under employment at the local level"</t>
  </si>
  <si>
    <t>00271-00000</t>
  </si>
  <si>
    <t>00272-00000</t>
  </si>
  <si>
    <t>00273-00000</t>
  </si>
  <si>
    <t>00274-00000</t>
  </si>
  <si>
    <t>ΖΥΓΑ ΣΟΦΙΑ</t>
  </si>
  <si>
    <t>00275-00000</t>
  </si>
  <si>
    <t>00276-00000</t>
  </si>
  <si>
    <t>Ο ρόλος των Νέων στο Μέτωπο, την Κατοχή και την Αντίσταση (1940-1944)</t>
  </si>
  <si>
    <t>ΧΡΗΣΤΟΥ ΑΘΑΝΑΣΙΟΣ</t>
  </si>
  <si>
    <t>00277-00000</t>
  </si>
  <si>
    <t>ΣΩΤΗΡΟΠΟΥΛΟΣ Π. ΔΗΜΗΤΡΗΣ</t>
  </si>
  <si>
    <t>00278-00000</t>
  </si>
  <si>
    <t>Creative Approach to Key Competence Building for Marginalized Young Adults</t>
  </si>
  <si>
    <t>00279-00000</t>
  </si>
  <si>
    <t>ΛΕΠΟΥΡΑΣ ΓΕΩΡΓΙΟΣ</t>
  </si>
  <si>
    <t>00280-00000</t>
  </si>
  <si>
    <t>ΗUB4GROWTH-Heightening University-Business partnerships FOR smart and sustainable GROWTH in Asia</t>
  </si>
  <si>
    <t>00281-00000</t>
  </si>
  <si>
    <t>Internationalisation and Modenisation of Education and Processes in the HigherEducation of Uzbekist</t>
  </si>
  <si>
    <t>00282-00000</t>
  </si>
  <si>
    <t>ΔΗΜΟΠΟΥΛΟΣ ΚΩΝΣΤΑΝΤΙΝΟΣ</t>
  </si>
  <si>
    <t>00283-00000</t>
  </si>
  <si>
    <t>00284-00000</t>
  </si>
  <si>
    <t>ΣΕΜΙΝΑΡΙΟ ΠΙΣΤΟΠΟΙΗΣΗΣ ΣΤΟ ΕΠΑΓΓΕΛΜΑ ΤΟΥ ΞΕΝΑΓΟΥ</t>
  </si>
  <si>
    <t>00285-00000</t>
  </si>
  <si>
    <t>00286-00000</t>
  </si>
  <si>
    <t>ΛΑΖΑΚΙΔΟΥ ΑΘΗΝΑ</t>
  </si>
  <si>
    <t>00287-00000</t>
  </si>
  <si>
    <t>Πρακτική Άσκηση Πανεπιστημίου Πελοποννήσου</t>
  </si>
  <si>
    <t>00288-00000</t>
  </si>
  <si>
    <t>00289-00000</t>
  </si>
  <si>
    <t>ΘΩΜΑΚΟΣ ΔΗΜΗΤΡΙΟΣ</t>
  </si>
  <si>
    <t>00290-00000</t>
  </si>
  <si>
    <t>Local adaptation of the global cost-effectiveness model for lacosamide in the treatment of epilepsy</t>
  </si>
  <si>
    <t>00291-00000</t>
  </si>
  <si>
    <t>Απόκτηση Ακαδημαϊκής Διδακτικής Εμπειρίας σε Νέους Επιστήμονες Κατόχους Διδακτορικού (ΟΠΣ 5001417)</t>
  </si>
  <si>
    <t>00292-00000</t>
  </si>
  <si>
    <t>00293-00000</t>
  </si>
  <si>
    <t>ΣΤΕΡΓΙΟΥΛΑΣ ΑΠΟΣΤΟΛΟΣ</t>
  </si>
  <si>
    <t>00294-00000</t>
  </si>
  <si>
    <t>00295-00000</t>
  </si>
  <si>
    <t>00296-00000</t>
  </si>
  <si>
    <t>ΛΙΑΡΓΚΟΒΑΣ ΠΑΝΑΓΙΩΤΗΣ</t>
  </si>
  <si>
    <t>00297-00000</t>
  </si>
  <si>
    <t>00299-00000</t>
  </si>
  <si>
    <t>ΕΡΓΑΣΤΗΡΙΟ ΔΙΑΧΡΟΝΙΚΗΣ ΜΕΛΕΤΗΣ ΤΗΣ ΕΛΛΗΝΙΚΗΣ ΓΛΩΣΣΑΣ ΚΑΙ ΓΡΑΜΜΑΤΕΙΑΣ ΝΙΚΟΣ ΚΑΡΟΥΖΟΣ ΤΟΥ ΤΜΗΜΑΤΟΣ</t>
  </si>
  <si>
    <t>00300-00000</t>
  </si>
  <si>
    <t>Enhancing Social sciences graduates Transversal Entrepreneurial and Employment skills-Erasmus+,ΚΕΥ 2</t>
  </si>
  <si>
    <t>00301-00000</t>
  </si>
  <si>
    <t>Enhancing Quality Assurance in South Asia HEIs - ECASA ΗΕΙs 574078-EEP-1-2016-1-EL-EPPKA2-CBHE-JP AG</t>
  </si>
  <si>
    <t>00302-00000</t>
  </si>
  <si>
    <t>Ενίσχυση ερευνητικών δράσεων Σχολής Ανθρωπιστικών Επιστημών και Πολιτισμικών Σπουδών του ΠΑΠΕΛ</t>
  </si>
  <si>
    <t>00303-00000</t>
  </si>
  <si>
    <t>ΣΚΙΑΔΟΠΟΥΛΟΣ ΣΠΥΡΙΔΩΝ</t>
  </si>
  <si>
    <t>00304-00000</t>
  </si>
  <si>
    <t>00305-00000</t>
  </si>
  <si>
    <t>00306-00000</t>
  </si>
  <si>
    <t>Αρχές σχεδιασμού εκπαιδευτικών προγραμμάτων για στελέχη μικρομεσαίων επιχειρήσεων</t>
  </si>
  <si>
    <t>00307-00000</t>
  </si>
  <si>
    <t>00308-00000</t>
  </si>
  <si>
    <t>00309-00000</t>
  </si>
  <si>
    <t>BREAKing stereotypes through role models and promoting Roma integration in the labor market</t>
  </si>
  <si>
    <t>00310-00000</t>
  </si>
  <si>
    <t>Υποτροφίες στη Μνήμη του Τζανέτου Αντύπα για τα ΠΜΣ του Τμ. Πολιτικής Επιστήμης και Διεθνών Σχέσεων</t>
  </si>
  <si>
    <t>00311-00000</t>
  </si>
  <si>
    <t>Adult Migrant Integration Experts</t>
  </si>
  <si>
    <t>00312-00000</t>
  </si>
  <si>
    <t>Στρατηγικές Ανάπτυξης Δημιουργικότητας κ Καινοτομίας Στελεχών Διοίκησης Επιχειρήσεων</t>
  </si>
  <si>
    <t>00313-00000</t>
  </si>
  <si>
    <t>Εκπαίδευση Νέων Επιχειρηματιών(Ανάπτυξη Επιχ. Σχεδίου,Σχεδίου Μάρκετινγκ,Σχεδίου Διοίκησης)</t>
  </si>
  <si>
    <t>00314-00000</t>
  </si>
  <si>
    <t>ΤΖΙΜΟΓΙΑΝΝΗΣ ΑΘΑΝΑΣΙΟΣ</t>
  </si>
  <si>
    <t>00315-00000</t>
  </si>
  <si>
    <t>00316-00000</t>
  </si>
  <si>
    <t>ΣΕΡΕΜΕΤΑΚΗ ΚΩΝΣΤΑΝΤΙΝΑ</t>
  </si>
  <si>
    <t>00317-00000</t>
  </si>
  <si>
    <t>"RESET: Pedagogy for workfor ce transition"</t>
  </si>
  <si>
    <t>00318-00000</t>
  </si>
  <si>
    <t>00319-00000</t>
  </si>
  <si>
    <t>00320-00000</t>
  </si>
  <si>
    <t>00321-00000</t>
  </si>
  <si>
    <t xml:space="preserve">Ενίσχυση μεταδιδακτορικών ερευνητών στο πλαίσιο ενίσχυσης της Έρευνας στο Πανεπιστήμιο Πελοποννήσου	</t>
  </si>
  <si>
    <t>00322-00000</t>
  </si>
  <si>
    <t>Αποθεματικό ΓΑΒ LAB</t>
  </si>
  <si>
    <t>00323-00000</t>
  </si>
  <si>
    <t>Πρόγραμμα Μεταπτυχιακών Σπουδών "Οικονομία, Άμυνα και Ασφάλεια"</t>
  </si>
  <si>
    <t>00324-00000</t>
  </si>
  <si>
    <t>00325-00000</t>
  </si>
  <si>
    <t>00327-00000</t>
  </si>
  <si>
    <t>Αποθεματικό Εργαστηρίου Συστημάτων Λογισμικού και  Βάσεων Δεδομένων</t>
  </si>
  <si>
    <t>ΒΑΣΙΛΑΚΗΣ ΚΩΝΣΤΑΝΤΙΝΟΣ</t>
  </si>
  <si>
    <t>00328-00000</t>
  </si>
  <si>
    <t>Arts Together - AMIF-2016-AG-INTE-01 -  Erasmus+</t>
  </si>
  <si>
    <t>00329-00000</t>
  </si>
  <si>
    <t>ΕΘΝΙΚΗ ΣΥΜΜΕΤΟΧΗ ΕΥΡΩΠΑΪΚΩΝ ΕΡΕΥΝΗΤΙΚΩΝ ΕΡΓΩΝ ΠΑΝΕΠΙΣΤΗΜΙΟΥ ΠΕΛΟΠΟΝΝΗΣΟΥ ΓΙΑ ΤΑ ΕΤΗ 2016-2017.</t>
  </si>
  <si>
    <t>00330-00000</t>
  </si>
  <si>
    <t>Τοπική προσαρμογή φαρμακοοικονομικών μοντέλων για το Dupixent</t>
  </si>
  <si>
    <t>00331-00000</t>
  </si>
  <si>
    <t>ΘΑΛΗΣ ΙΙ</t>
  </si>
  <si>
    <t>00332-00000</t>
  </si>
  <si>
    <t>Blend - IN: Intercultural Management and Communication for Youth Organisations</t>
  </si>
  <si>
    <t>00333-00000</t>
  </si>
  <si>
    <t>CYBER- TRUST: Advanced Cyber - Threat Intelligence, Detection and Mitigation Platform for a Trusted</t>
  </si>
  <si>
    <t>00334-00000</t>
  </si>
  <si>
    <t>Θερινό Σχολείο Ανάλυσης Δεδομένων Δημόσιων Πολιτικών της ΕΕ</t>
  </si>
  <si>
    <t>00335-00000</t>
  </si>
  <si>
    <t>00336-00000</t>
  </si>
  <si>
    <t>00337-00000</t>
  </si>
  <si>
    <t>ΓΑΖΗ ΦΩΤΕΙΝΗ</t>
  </si>
  <si>
    <t>00338-00000</t>
  </si>
  <si>
    <t>00339-00000</t>
  </si>
  <si>
    <t>00340-00000</t>
  </si>
  <si>
    <t>00341-00000</t>
  </si>
  <si>
    <t>00345-00000</t>
  </si>
  <si>
    <t xml:space="preserve">ΚΑΤΑΛΟΓΟΣ ΕΡΓΩΝ </t>
  </si>
  <si>
    <t>Τμήμα Παν.Πελοποννήσου</t>
  </si>
  <si>
    <t>ΕΣΠΑ</t>
  </si>
  <si>
    <t>ΤΜΗΜΑ ΠΛΗΡΟΦΟΡΙΚΗΣ ΚΑΙ ΤΗΛΕΠΙΚΟΙΝΩΝΙΩΝ</t>
  </si>
  <si>
    <t>HORIZON 2020</t>
  </si>
  <si>
    <t>ΚΟΛΟΚΟΤΡΩΝΗΣ ΝΙΚΟΛΑΟΣ</t>
  </si>
  <si>
    <t>ΤΜΗΜΑ ΠΟΛΙΤΙΚΗΣ ΕΠΙΣΤΗΜΗΣ ΚΑΙ ΔΙΕΘΝΩΝ ΣΧΕΣΕΩΝ</t>
  </si>
  <si>
    <t>ΤΜΗΜΑ ΚΟΙΝΩΝΙΚΗΣ ΚΑΙ ΕΚΠΑΙΔΕΥΤΙΚΗΣ ΠΟΛΙΤΙΚΗΣ</t>
  </si>
  <si>
    <t>ΜΕΤΑΠΤΥΧΙΑΚΟ ΠΡΟΓΡΑΜΜΑ</t>
  </si>
  <si>
    <t>Τύπος Προγράμματος</t>
  </si>
  <si>
    <t>ΤΜΗΜΑ ΙΣΤΟΡΙΑΣ ΑΡΧΑΙΟΛΟΓΙΑΣ ΚΑΙ ΔΙΑΧΕΙΡΙΣΗΣ ΠΟΛΙΤΙΣΜΙΚΩΝ ΑΓΑΘΩΝ</t>
  </si>
  <si>
    <t>ΠΑΝΕΠΙΣΤΗΜΙΟ ΠΕΛΙΠΟΝΝΗΣΟΥ</t>
  </si>
  <si>
    <t>ΤΜΗΜΑ ΝΟΣΗΛΕΥΤΙΚΗΣ</t>
  </si>
  <si>
    <t>ΤΜΗΜΑ ΟΙΚΟΝΟΜΙΚΩΝ ΕΠΙΣΤΗΜΩΝ</t>
  </si>
  <si>
    <t>ΛΟΙΠΑ ΕΥΡΩΠΑΪΚΑ</t>
  </si>
  <si>
    <t>ΤΜΗΜΑ ΟΡΓΑΝΩΣΗΣ ΚΑΙ ΔΙΑΧΕΙΡΙΣΗΣ ΑΘΛΗΤΙΣΜΟΥ</t>
  </si>
  <si>
    <t>ERASMUS</t>
  </si>
  <si>
    <t>ΤΜΗΜΑ ΘΕΑΤΡΙΚΩΝ ΣΠΟΥΔΩΝ</t>
  </si>
  <si>
    <t>ΤΜΗΜΑ ΦΙΛΟΛΟΓΙΑΣ</t>
  </si>
  <si>
    <t>ΧΟΡΗΓΙΑ</t>
  </si>
  <si>
    <t>ΕΘΝΙΚΟ</t>
  </si>
  <si>
    <t>ΕΛΙΔΕΚ</t>
  </si>
  <si>
    <t>ΠΑΝΕΠΙΣΤΗΜΙΟ ΠΕΛΟΠΟΝΝΗΣΟΥ -ΕΛΚΕ</t>
  </si>
  <si>
    <t>Έργα  με έναρξη Φ.Α. μετά την 1/1/2013</t>
  </si>
  <si>
    <t>ΑΛΛΑ ΕΡΓΑ</t>
  </si>
  <si>
    <t>ΠΑΝΕΠΙΣΤΗΜΙΟ ΠΕΛΟΠΟΝΝΗΣΟΥ</t>
  </si>
  <si>
    <t>ΘΕΡΙΝΟ-ΧΕΙΜΕΡΙΝΟ ΣΧΟΛΕΙΟ</t>
  </si>
  <si>
    <t>ΕΟΧ</t>
  </si>
  <si>
    <t>ΕΠΙΧΟΡΗΓΗΣΗ ΚΙΝΗΤΙΚΟΤΗΤΑΣ ΣΤΟ ΠΛΑΙΣΙΟ ΤΟΥ ΠΡΟΓΡΑΜΜΑΤΟΣ ERASMUS</t>
  </si>
  <si>
    <t>ΠΑΝΕΛΛΗΝΙΟ ΣΥΝΕΔΡΙΟ ΓΙΑ ΤΗΝ ΕΛΛΗΝΙΚΗ ΓΛΩΣΣΑ ΚΑΙ ΤΙΣ ΑΝΘΡΩΠΙΣΤΙΚΕΣ ΣΠΟΥΔΕΣ ΣΤΗΝ ΔΕΥΤΕΡΟΒΑΘΜΙΑ ΕΚΠΑΙΔΕΥΣΗ</t>
  </si>
  <si>
    <t>ΠΡΟΓΡΑΜΜΑ ΜΕΤΑΠΤΥΧΙΑΚΩΝ ΣΠΟΥΔΩΝ "ΟΛΥΜΠΙΑΚΕΣ ΣΠΟΥΔΕΣ, ΟΛΥΜΠΙΑΚΗ ΠΑΙΔΕΙΑ, ΟΡΓΑΝΩΣΗ &amp; ΔΙΑΧΕΙΡΙΣΗ ΟΛΥΜΠΙΑΚΩΝ ΕΚΔΗΛΩΣΕΩΝ"</t>
  </si>
  <si>
    <t>ΠΡΟΓΡΑΜΜΑ ΜΕΤΑΠΤΥΧΙΑΚΩΝ ΣΠΟΥΔΩΝ
"ΟΡΓΑΝΩΣΗ ΚΑΙ ΔΙΟΙΚΗΣΗ ΑΘΛΗΤΙΚΩΝ ΟΡΓΑΝΙΣΜΩΝ ΚΑΙ ΕΠΙΧΕΙΡΗΣΕΩΝ"</t>
  </si>
  <si>
    <t>ΔΙΑΠΑΝΕΠΙΣΤΗΜΙΑΚΟ ΚΑΙ ΔΙΑΤΜΗΜΑΤΙΚΟ ΠΡΟΓΡΑΜΜΑ ΜΕΤΑΠΤΥΧΙΑΚΩΝ ΣΠΟΥΔΩΝ "ΗΘΙΚΗ ΦΙΛΟΣΟΦΙΑ"</t>
  </si>
  <si>
    <t>ΔΠΜΣ ΑΝΑΠΤ. ΔΕΞ/ΤΩΝ ΕΚΠ/ΚΩΝ ΣΤΗΝ ΕΙΔΙΚΗ ΑΓΩΓΗ&amp;ΕΚΠ/ΣΗ ΓΙΑ ΔΙΑΧ. ΠΡΟΒΛ. ΣΕ ΜΑΘ. ΜΕ ΣΥΝΘΕΤΕΣ ΓΝΩΣΤΙΚΕΣ, ΣΥΝΑΙΣΘ.&amp;ΚΟΙΝ.ΔΥΣΚ.&amp;ΣΤΙΣ ΟΙΚ.</t>
  </si>
  <si>
    <t xml:space="preserve"> ΠΡΟΓΡΑΜΜΑ ΜΕΤΑΠΤΥΧΙΑΚΩΝ ΣΠΟΥΔΩΝ
"ΔΙΟΙΚΗΣΗ ΥΠΗΡΕΣΙΩΝ ΥΓΕΙΑΣ ΚΑΙ ΔΙΑΧΕΙΡΙΣΗ ΚΡΙΣΕΩΝ"</t>
  </si>
  <si>
    <t xml:space="preserve">Π.Μ.Σ. ΔΙΑΚΥΒΕΡΝΗΣΗ ΚΑΙ ΔΗΜΟΣΙΕΣ ΠΟΛΙΤΙΚΕΣ </t>
  </si>
  <si>
    <t>ΠΡΟΓΡΑΜΜΑ ΥΠΟΣΤΗΡΙΞΗΣ ΠΡΩΤΟΒΟΥΛΙΩΝ ΝΕΩΝ (ΝΕΑ ΓΕΝΙΑ ΣΕ ΔΡΑΣΗ)</t>
  </si>
  <si>
    <t>ΚΟΣΤΟΣ ΤΗΣ ΕΠΙΛΗΨΙΑΣ ΣΤΗΝ ΕΛΛΑΔΑ</t>
  </si>
  <si>
    <t>Ε- TEAMS: ΗΛΕΚΤΡΟΝΙΚΟ ΠΕΡΙΒΑΛΛΟΝ ΟΡΓΑΝΩΣΗΣ ΚΑΙ ΔΙΑΧΕΙΡΙΣΗΣ ΑΘΛΗΤΙΚΩΝ ΟΜΑΔΩΝ ΚΑΙ ΕΓΚΑΤΑΣΤΑΣΕΩΝ ΥΠΟΣΤΗΡΙΞΗ ΝΕΩΝ ΕΠΙΧΕΙΡΗΣΕΩΝ ΓΙΑ ΔΡΑΣΤΗΡΙΟΤΗΤΕΣ ΕΡΕΥΝΑΣ</t>
  </si>
  <si>
    <t>ΠΡΟΓΡΑΜΜΑ Ε.Ε. ΝΕΑ ΓΕΝΙΑ ΣΕ ΔΡΑΣΗ 1.3/R1/2013/08 &amp; GR-13-E9-2013-R1 ΕΡΓΑΣΤΗΡΙ ΠΟΛΙΤΙΚΗΣ ΙΙΙ -ΟΙ ΝΕΟΙ ΗΓΟΥΝΤΑΙ ΣΥΛΛΟΓΙΚΗΣ ΚΑΙ ΚΟΙΝΩΝΙΚΗΣ ΔΡΑΣΗΣ</t>
  </si>
  <si>
    <t>MOBILE CARE FOR THE DOCUMENTATION, CHARACTERISATION AND CONSERVATION OF MOVABLE CULTURAL HERITAGE ARTEFACTS FOR REMOTE AREAS IN GREECE (MOCACU)</t>
  </si>
  <si>
    <t>ΕΠΙΣΤΗΜΟΝΙΚΗ ΕΝΗΜΕΡΩΣΗ ΣΤΗ ΔΙΟΙΚΗΣΗ ΣΧΟΛΙΚΩΝ ΜΟΝΑΔΩΝ</t>
  </si>
  <si>
    <t>MULTIPERSPECTIVE MULTIMODAL DIALOGUE: DIALOGUE SYSTEM WITH METACOGNITIVE ABILITIES</t>
  </si>
  <si>
    <t>ΟΙΚΟΝΟΜΙΚΗ ΑΞΙΟΛΟΓΗΣΗ ΤΟΥ ΦΑΡΜΑΚΟΥ USTEKINUMAB ΓΙΑ ΤΗ ΘΕΡΑΠΕΙΑ ΤΗΣ ΨΩΡΙΑΣΙΚΗΣ ΑΡΘΡΙΤΙΔΑΣ ΣΤΗΝ ΕΛΛΑΔΑ</t>
  </si>
  <si>
    <t xml:space="preserve">ΟΙΚΟΝΟΜΙΚΗ ΑΞΙΟΛΟΓΗΣΗ ΘΕΡΑΠΕΙΩΝ ΑΝΤΙΜΕΤΩΠΙΣΗΣ ΤΗΣ ΜΕΓΑΛΑΚΡΙΑΣ ΣΤΗΝ ΕΛΛΑΔΑ </t>
  </si>
  <si>
    <t>ΟΙ ΕΠΙΔΡΑΣΕΙΣ ΤΗΣ ΠΡΟΣΦΥΓΙΚΗΣ ΚΡΙΣΗΣ στις ΕΛΛΗΝΙΚΕΣ ΜΗ ΚΥΒΕΡΝΗΤΙΚΕΣ ΟΡΓΑΝΩΣΕΙΣ</t>
  </si>
  <si>
    <t>ΠΡΟΓΡΑΜΜΑ ΜΕΤΑΠΤΥΧΙΑΚΩΝ ΣΠΟΥΔΩΝ "ΠΑΓΚΟΣΜΙΑ ΠΟΛΙΤΙΚΗ ΟΙΚΟΝΟΜΙΑ"</t>
  </si>
  <si>
    <t>Ευρωπαϊκή ενοποίηση και Τηλεπικοινωνίες: η αξιολόγηση της μεταρρύθμισης για το κράτος,την οικονομία και τους πολίτες. Η περίπτωση του ΟΤΕ</t>
  </si>
  <si>
    <t>Συνδρομητική πλατφόρμα ανάλυσης μεγάλου αριθμού διαδικτυακών αναφορών, εύρεσης insights και επιχειρηματικών ευκαιριών σε πολυγλωσσικο περιβάλλον</t>
  </si>
  <si>
    <t>Σχεδιασμός Εκπαιδευτικών Προγραμμάτων για την Καλλιέργεια της Δημιουργικότητας σε Ευάλωτες Ομάδες Νέων</t>
  </si>
  <si>
    <t>ΧΡΗΣΗ ΤΕΧΝΟΛΟΓΙΩΝ ΑΙΧΜΗΣ ΣΤΗΝ ΠΡΟΠΤΥΧΙΑΚΗ ΕΚΠΑΙΔΕΥΣΗ ΦΟΙΤΗΤΩΝ ΝΟΣΗΛΕΥΤΙΚΗΣ ΣΤΗΝ ΑΝΤΙΜΕΤΩΠΙΣΗ ΕΠΕΙΓΟΥΣΩΝ ΚΑΤΑΣΤΑΣΕΩΝ ΜΕ ΤΗ ΜΕΘΟΔΟ ΤΗΣ ΚΛΙΝΙΚΗΣ ΠΡΟΣΟΜΟΙΩΣΗΣ</t>
  </si>
  <si>
    <t>Φιλελληνισμός, Ελληνικότητα και Ευρωπαϊκότητα: Συναντήσεις και Διασταυρώσεις (1880-1930)</t>
  </si>
  <si>
    <t>Χρηματοδότηση Τμημάτων για ενίσχυση της έρευνας από το αποθεματικό του ΕΛΚΕ</t>
  </si>
  <si>
    <t>SoDaNet in Action</t>
  </si>
  <si>
    <t>"Χορήγηση Υποτροφίας στο πλαίσιο της Δράσης 1η Προκήρυξη ΕΛΙΔΕΚ για υποψήφιους διδάκτορες-Κωδικός 231</t>
  </si>
  <si>
    <t>Επιχορήγηση του ΕΛΚΕ Παν/μιου Πελ/σου για το Έργο Εκσυγγχρονισμός των  Ακαδημαϊκών Υποδομών του  Πανεπιστημίου Πελοποννήσου</t>
  </si>
  <si>
    <t>Ενίσχυση Λεκτόρων ή μη μόνιμων Επίκουρων Καθηγητών στο πλαίσιο ενίσχυσης της Έρευνας στο Πανεπιστήμιο Πελοποννήσου</t>
  </si>
  <si>
    <t>Χορήγηση Υποτροφίας στο πλαίσιο της Δράσης 1η Προκήρυξη ΕΛΙΔΕΚ για υποψήφιους διδάκτορες-Κωδικός 27</t>
  </si>
  <si>
    <t>Χορήγηση Υποτροφίας στο πλαίσιο της Δράσης 1η Προκήρυξη ΕΛΙΔΕΚ για υποψήφιους διδάκτορες-Κωδικός 18</t>
  </si>
  <si>
    <t>RU EU? A game-based approach to exploring 21st century European Identity and Values</t>
  </si>
  <si>
    <t>Απόκτηση Ακαδημαϊκής Διδακτικής Εμπειρίας σε Νέους Επιστήμονες Κατόχους Διδακτορικού 2017-2018" MIS 5009163</t>
  </si>
  <si>
    <t xml:space="preserve">Modernizing and Enhancing Indian E Learning Educational Strategies "MIELES" </t>
  </si>
  <si>
    <t>Πρόγραμμα Μεταπτυχιακών Σπουδών "Βυζαντινός κόσμος: η σχέση του με την Αρχαιότητα και τον Νεότερο Ελληνισμό"</t>
  </si>
  <si>
    <t>Διεθνές Συνέδριο προς τιμήν του Peter Mackridge: Μα τι γυρεύουν οι ψυχές μας ταξιδεύοντας; Αναζητήσεις και αγωνίες των Ελλήνων λογοτεχνών του μεσοπολέμου (1918-1939)</t>
  </si>
  <si>
    <t xml:space="preserve"> ΔΙΑΤΜΗΜΑΤΙΚΟ ΠΡΟΓΡΑΜΜΜΑ ΜΕΤΑΠΤΥΧΙΑΚΩΝ ΣΠΟΥΔΩΝ  "Υπολογιστικά Χρηματοοικονομικά"</t>
  </si>
  <si>
    <t>Jean Monnet - The European Union, Africa kai China in the global Age στο πλαίσιο του προγράμματος: Erasmus+</t>
  </si>
  <si>
    <t xml:space="preserve">Jean Monnet Centre of Excellence Governance στο πλαίσιο του προγράμματος Erasmus+ </t>
  </si>
  <si>
    <t xml:space="preserve">Jean Monnet - European-focused Policy Analytics · EuroPolA» </t>
  </si>
  <si>
    <t>Πρόγραμμα Μεταπτυχιακών Σπουδών "Οργάνωση και Διαχείριση Αθλητικών Δραστηριοτήτων για άτομα με αναπηρίες (Α.με.Α)"</t>
  </si>
  <si>
    <t>Advancing the Third Sector through Innovation and Variation</t>
  </si>
  <si>
    <t>Η Φορολογική Μεταρρύθμιση στην Ελλάδα:Επιδράσεις,συνέπειες,προοπτικές&amp;ανάλυση της φορολογικής πολιτικής</t>
  </si>
  <si>
    <t>ΕΘΝΙΚΗ ΣΥΜΜΕΤΟΧΗ ΕΥΡΩΠΑΪΚΩΝ ΕΡΕΥΝΗΤΙΚΩΝ ΕΡΓΩΝ ΠΑΝΕΠΙΣΤΗΜΙΟΥ ΠΕΛΟΠΟΝΝΗΣΟΥ ΓΙΑ ΤΑ ΕΤΗ 2014-2016</t>
  </si>
  <si>
    <t xml:space="preserve">1ο Πανελλήνιο Συνέδριο Τεχνολογίας, Οικονομίας &amp; Διοίκησης-ΠΑΣΥΤΟΔ 2016 </t>
  </si>
  <si>
    <t xml:space="preserve">Making Learning Science Fun </t>
  </si>
  <si>
    <t>Συνδιοργάνωση σεμιναρίου με τίτλο "Νοσηλευτική Εκπαίδευση Μονάδας Εντατικής Θεραπείας (ΝΕΜΕΘ)</t>
  </si>
  <si>
    <t>An innovative toolkit for inclusive decision making policies</t>
  </si>
  <si>
    <t>CrossCult:Empowering reuse of digital cultural heritage in context-aware crosscuts of Europe</t>
  </si>
  <si>
    <t>Διιδρυματικό Πρόγραμμα Μεταπτυχιακών Σπουδών "Επιχειρηματικότητα και Διακυβέρνηση"</t>
  </si>
  <si>
    <t>BCMC:Creating Employment Opportunities and Internationalizing Greek entrepreneurship through the Chinese Diaspora in Greece</t>
  </si>
  <si>
    <t>Χειμερινό Σχολείο "Υποστήριξη ασθενών με καρκίνο και των φροντιστών τους"</t>
  </si>
  <si>
    <t>Φαρμακοοικονομική Μελέτη Οικονομικής Αξιολόγησης για το φαρμακευτικό προιόν obinutuzumab και τη διαχείριση της Λευχαιμίας στην Ελλάδα</t>
  </si>
  <si>
    <t>Διαπανεπιστημιακό Διατμηματικό Π.Μ.Σ. "Τοπική και Περιφερειακή Ανάπτυξη και Αυτοδιοίκηση"</t>
  </si>
  <si>
    <t>Πρόγραμμα Μεταπτυχιακών Σπουδών "Cultural Heritage Materials and Technologies (CultTech)"</t>
  </si>
  <si>
    <t>Εξαλέιφοντας τα εμπόδια προς μια πολυπολισμική κοινωνιά</t>
  </si>
  <si>
    <t>Πρόγραμμα Μεταπτυχιακών Σπουδών  "Παγκόσμιες Προκλήσεις και Συστήματα Αναλύσεων"</t>
  </si>
  <si>
    <t>Assessment of the level of participation of Patient organizations in health policy decision making - the EMOTION study</t>
  </si>
  <si>
    <t>Διερεύνηση της τήρησης της θεραπείας (treatment adherence) σε ασθενείς με καρκίνο του πνεύμονα - προσδιοριστικοί παράγοντες και επίπτωση της οικονομικής κρίσης</t>
  </si>
  <si>
    <t>ΠΡΟΓΡΑΜΜΑ ΜΕΤΑΠΤΥΧΙΑΚΩΝ ΣΠΟΥΔΩΝ "ΔΙΑΣΤΗΜΙΚΗ ΕΠΙΣΤΗΜΗ ΤΕΧΝΟΛΟΓΙΕΣ ΚΑΙ ΕΦΑΡΜΟΓΕΣ"</t>
  </si>
  <si>
    <t xml:space="preserve">HARNESSING THE LEARNING ASSETS WITHIN THE SME BUSINESS COMMUNITY </t>
  </si>
  <si>
    <t>Πρόγραμμα Μεταπτυχιακών Σπουδών "Δραματική Τέχνη και Παραστατικές Τέχνες στην Εκπαίδευση και δια Βίου Μάθηση"</t>
  </si>
  <si>
    <t>ΠΡΟΓΡΑΜΜΑ ΜΕΤΑΠΤΥΧΙΑΚΩΝ ΣΠΟΥΔΩΝ " ΜΕΣΟΓΕΙΑΚΕΣ ΣΠΟΥΔΕΣ"</t>
  </si>
  <si>
    <t>CESSDA ΕΠΑΕ - ΥΠΟΣΤΗΡΙΞΗ ΚΑΙ ΑΝΑΠΤΥΞΗ ΕΛΛΗΝΙΚΩΝ ΕΤΑΙΡΩΝ ΓΙΑ ΣΥΜΜΕΤΟΧΗ ΣΕ ΚΟΙΝΟΠΡΑΞΙΕΣ</t>
  </si>
  <si>
    <t xml:space="preserve"> ΠΡΟΓΡΑΜΜΑ ΜΕΤΑΠΤΥΧΙΑΚΩΝ ΣΠΟΥΔΩΝ "ΑΡΧΑΙΑ ΚΑΙ ΝΕΑ ΕΛΛΗΝΙΚΗ ΦΙΛΟΛΟΓΙΑ"</t>
  </si>
  <si>
    <t>ΝΕΑ ΔΩΡΕΑ ΤΟΥ ΙΔΡΥΜΑΤΟΣ ΝΙΑΡΧΟΥ ΓΙΑ ΤΗ ΔΙΕΞΑΓΩΓΗ ΕΚΠΑΙΔΕΥΤΙΚΟΥ ΠΡΟΓΡΑΜΜΑΤΟΣ ΓΙΑ ΣΤΕΛΕΧΗ ΜΗ ΚΥΒΕΡΝΗΤΙΚΩΝ ΟΡΓΑΝΩΣΕΩΝ</t>
  </si>
  <si>
    <t>Learning for female African Migrants' Solidarity: Help - Desks for Female African Migrants in the Eastern Mediterranean Region LeFAMSol</t>
  </si>
  <si>
    <t>Mobile Care for the Documentation, Characterisation and Conservation of Movable Cultural Heritage Artefacts for remote areas in Greece (Mocacu)</t>
  </si>
  <si>
    <t>Πρόγραμμα Μεταπτυχιακών Σπουδών "Ηθική και Ακεραιότητα στον Αθλητισμό/Sports Ethics and Integrity"</t>
  </si>
  <si>
    <t>Πρόγραμμα Μεταπτυχιακών Σπουδών "Εκπαίδευση Εκπαιδευτών Ενηλίκων και Επαγγελματικής Εκπαίδευσης και Κατάρτισης"</t>
  </si>
  <si>
    <t>Πρόγραμμα Μεταπτυχιακών Σπουδών "ΝΕΟΤΕΡΗ ΚΑΙ ΣΥΓΧΡΟΝΗ ΙΣΤΟΡΙΑ: ΝΕΕΣ ΘΕΩΡΗΣΕΙΣ ΚΑΙ ΠΡΟΟΠΤΙΚΕΣ"</t>
  </si>
  <si>
    <t>Πρόγραμμα Μεταπτυχιακών Σπουδών "Διαχείριση και ανάδειξη πολιτισμικών αγαθών και περιβάλλοντος</t>
  </si>
  <si>
    <t>ΠΡΟΓΡΑΜΜΑ ΜΕΤΑΠΤΥΧΙΑΚΩΝ ΣΠΟΥΔΩΝ "ΟΛΥΜΠΙΑΚΕΣ ΣΠΟΥΔΕΣ, ΟΛΥΜΠΙΑΚΗ ΠΑΙΔΕΙΑ, ΟΡΓΑΝΩΣΗ &amp; ΔΙΑΧΕΙΡΙΣΗ ΟΛΥΜΠΙΑ"</t>
  </si>
  <si>
    <t>Πρόγραμμα Μεταπτυχιακών Σπουδών "ΔΙΑΚΥΒΕΡΝΗΣΗ ΚΑΙ ΔΗΜΟΣΙΕΣ ΠΟΛΙΤΙΚΕΣ μετονομασία του Π.Μ.Σ. ΔΙΕΘΝΕΙΣ ΣΧΕΣΕΙΣ ΚΑΙ ΠΟΛΙΤΙΚΕΣ"</t>
  </si>
  <si>
    <t xml:space="preserve">ΠΑΝΕΠΙΣΤΗΜΙΟ ΠΕΛΟΠΟΝΝΗΣΟΥ -ΕΛΚΕ </t>
  </si>
  <si>
    <t>ΣΥΝΟΛΟ ΠΡΟΓΡΑΜΜΑΤΩΝ</t>
  </si>
  <si>
    <t>ΣΥΝΟΛΙΚΟΣ ΠΡΟΥΠΟΛΟΓΙΣΜΟΣ</t>
  </si>
  <si>
    <t>ΣΥΝΟΛΟ ΕΡΓΩΝ</t>
  </si>
  <si>
    <t>Προϋπολογισμός εγκεκριμένων προτάσεων</t>
  </si>
  <si>
    <t>ΣΥΝΟΛΙΚΟΣ ΠΡΟΫΠΟΛΟΓΙΣΜΟΣ</t>
  </si>
  <si>
    <t>Στην κατηγορία ΛΟΙΠΑ ΕΥΡΩΠΑΪΚΑ περιλαμβάνονται προγράμματα FP7, AMIF, ΙΝΕΔΙΒΙΜ, GRUNDTVIG κ.ά.</t>
  </si>
  <si>
    <t>Πλήθος εγκεκριμένων προτάσεων ανά πρόγραμμα</t>
  </si>
  <si>
    <t>Στην κατηγορία ΑΛΛΑ ΕΡΓΑ περιλαμβάνονται συνέδρια, και αυτοχρηματοδοτούμενα προγράμματα κ.ά.</t>
  </si>
  <si>
    <t>Έργα  με έναρξη Φ.Α. μετά την 1/1/2013 έως σήμερα</t>
  </si>
  <si>
    <t>00065-00000</t>
  </si>
  <si>
    <t>ΠΡΟΓΡΑΜΜΑ ΜΕΤΑΠΤΥΧΙΑΚΩΝ ΣΠΟΥΔΩΝ ΟΡΓΑΝΩΣΗ ΚΑΙ ΔΙΟΙΚΗΣΗ ΔΗΜΟΣΙΩΝ ΥΠΗΡΕΣΙΩΝ, ΟΡΓΑΝΙΣΜΩΝ ΚΑΙ ΕΠΙΧΕΙΡΗΣΕΩΝ</t>
  </si>
  <si>
    <t>31/12/2019</t>
  </si>
  <si>
    <t>00110-00000</t>
  </si>
  <si>
    <t>ΠΡΟΓΡΑΜΜΑ ΜΕΤΑΠΤΥΧΙΑΚΩΝ ΣΠΟΥΔΩΝ ΤΜΗΜΑΤΟΣ ΕΠΙΣΤΗΜΗΣ ΚΑΙ ΤΕΧΝΟΛΟΓΙΑΣ ΥΠΟΛΟΓΙΣΤΩΝ</t>
  </si>
  <si>
    <t>31/12/2018</t>
  </si>
  <si>
    <t>00103-00000</t>
  </si>
  <si>
    <t xml:space="preserve">ΠΡΟΓΡΑΜΜΑ ΜΕΤΑΠΤΥΧΙΑΚΩΝ ΣΠΟΥΔΩΝ ΠΡΟΗΓΜΕΝΑ ΤΗΛΕΠΙΚΟΙΝΩΝΙΑΚΑ ΣΥΣΤΗΜΑΤΑ ΚΑΙ ΔΙΚΤΥΑ </t>
  </si>
  <si>
    <t>31/12/2017</t>
  </si>
  <si>
    <t>Έκλεισε</t>
  </si>
  <si>
    <t xml:space="preserve"> ΠΡΟΓΡΑΜΜΑ ΜΕΤΑΠΤΥΧΙΑΚΩΝ ΣΠΟΥΔΩΝ "ΟΙΚΟΝΟΜΙΚΗ ΑΝΑΛΥΣΗ"</t>
  </si>
  <si>
    <t>ΠΡΟΓΡΑΜΜΑ ΜΕΤΑΠΤΥΧΙΑΚΩΝ ΣΠΟΥΔΩΝ "ΠΡΟΗΓΜΕΝΑ ΤΗΛΕΠΙΚΟΙΝΩΝΙΑΚΑ ΣΥΣΤΗΜΑΤΑ ΚΑΙ ΔΙΚΤΥΑ "</t>
  </si>
  <si>
    <t>ΠΡΟΓΡΑΜΜΑ ΜΕΤΑΠΤΥΧΙΑΚΩΝ ΣΠΟΥΔΩΝ "ΟΡΓΑΝΩΣΗ ΚΑΙ ΔΙΟΙΚΗΣΗ ΔΗΜΟΣΙΩΝ ΥΠΗΡΕΣΙΩΝ, ΟΡΓΑΝΙΣΜΩΝ ΚΑΙ ΕΠΙΧΕΙΡΗΣΕΩΝ"</t>
  </si>
  <si>
    <t>00117-00000</t>
  </si>
  <si>
    <t>ΕΚΛΕΙΣΕ</t>
  </si>
  <si>
    <t xml:space="preserve"> ΠΡΟΓΡΑΜΜΑ ΜΕΤΑΠΤΥΧΙΑΚΩΝ ΣΠΟΥΔΩΝ "ΔΙΑΚΥΒΕΡΝΗΣΗ ΚΑΙ ΔΗΜΟΣΙΕΣ ΠΟΛΙΤΙΚΕΣ"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</si>
</sst>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uble">
        <color theme="4"/>
      </top>
      <bottom/>
      <diagonal/>
    </border>
  </borders>
  <cellStyleXfs count="5">
    <xf numFmtId="0" fontId="0" fillId="0" borderId="0"/>
    <xf numFmtId="0" fontId="2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" fillId="0" borderId="0" xfId="1"/>
    <xf numFmtId="0" fontId="4" fillId="0" borderId="2" xfId="3"/>
    <xf numFmtId="164" fontId="4" fillId="0" borderId="2" xfId="3" applyNumberFormat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3" fillId="0" borderId="1" xfId="2" applyAlignment="1">
      <alignment horizontal="center" vertical="center" wrapText="1"/>
    </xf>
    <xf numFmtId="0" fontId="3" fillId="0" borderId="1" xfId="2" applyAlignment="1">
      <alignment horizontal="center" vertical="center" wrapText="1"/>
    </xf>
    <xf numFmtId="0" fontId="4" fillId="0" borderId="2" xfId="3" applyAlignment="1">
      <alignment horizontal="center" vertical="center" wrapText="1"/>
    </xf>
    <xf numFmtId="1" fontId="2" fillId="0" borderId="0" xfId="1" applyNumberFormat="1"/>
    <xf numFmtId="1" fontId="4" fillId="0" borderId="2" xfId="3" applyNumberFormat="1"/>
    <xf numFmtId="0" fontId="3" fillId="0" borderId="1" xfId="2"/>
    <xf numFmtId="0" fontId="3" fillId="0" borderId="1" xfId="2" applyAlignment="1">
      <alignment horizontal="center" vertical="center"/>
    </xf>
    <xf numFmtId="0" fontId="4" fillId="0" borderId="2" xfId="3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8" fillId="0" borderId="0" xfId="0" applyNumberFormat="1" applyFont="1"/>
    <xf numFmtId="0" fontId="6" fillId="0" borderId="0" xfId="0" applyNumberFormat="1" applyFont="1"/>
    <xf numFmtId="4" fontId="6" fillId="0" borderId="0" xfId="0" applyNumberFormat="1" applyFont="1" applyAlignment="1">
      <alignment horizontal="center" vertical="center"/>
    </xf>
    <xf numFmtId="4" fontId="2" fillId="0" borderId="0" xfId="1" applyNumberFormat="1"/>
    <xf numFmtId="4" fontId="4" fillId="0" borderId="2" xfId="3" applyNumberFormat="1"/>
    <xf numFmtId="4" fontId="0" fillId="0" borderId="0" xfId="0" applyNumberFormat="1"/>
    <xf numFmtId="0" fontId="2" fillId="0" borderId="0" xfId="1" applyNumberFormat="1"/>
    <xf numFmtId="164" fontId="2" fillId="0" borderId="0" xfId="1" applyNumberFormat="1"/>
    <xf numFmtId="164" fontId="4" fillId="0" borderId="2" xfId="3" applyNumberFormat="1"/>
    <xf numFmtId="164" fontId="2" fillId="0" borderId="0" xfId="1" applyNumberFormat="1" applyAlignment="1">
      <alignment horizontal="right"/>
    </xf>
    <xf numFmtId="0" fontId="2" fillId="0" borderId="0" xfId="1" applyAlignment="1">
      <alignment wrapText="1"/>
    </xf>
    <xf numFmtId="0" fontId="3" fillId="0" borderId="1" xfId="2" applyAlignment="1">
      <alignment horizontal="center" vertical="center" wrapText="1"/>
    </xf>
    <xf numFmtId="0" fontId="3" fillId="0" borderId="4" xfId="2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5" fillId="0" borderId="3" xfId="4" applyAlignment="1">
      <alignment horizontal="center" vertical="center"/>
    </xf>
    <xf numFmtId="0" fontId="5" fillId="0" borderId="4" xfId="4" applyBorder="1" applyAlignment="1">
      <alignment horizontal="center" vertical="center"/>
    </xf>
    <xf numFmtId="0" fontId="5" fillId="0" borderId="0" xfId="4" applyBorder="1" applyAlignment="1">
      <alignment horizontal="center" vertical="center"/>
    </xf>
    <xf numFmtId="0" fontId="5" fillId="0" borderId="3" xfId="4" applyBorder="1" applyAlignment="1">
      <alignment horizontal="center" vertical="center"/>
    </xf>
  </cellXfs>
  <cellStyles count="5">
    <cellStyle name="Normal 2" xfId="1"/>
    <cellStyle name="Επικεφαλίδα 2" xfId="2" builtinId="17"/>
    <cellStyle name="Επικεφαλίδα 3" xfId="4" builtinId="18"/>
    <cellStyle name="Κανονικό" xfId="0" builtinId="0"/>
    <cellStyle name="Σύνολο" xfId="3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Προϋπολογισμός</a:t>
            </a:r>
            <a:r>
              <a:rPr lang="el-GR" baseline="0"/>
              <a:t> Εγκεκριμένων Προτάσεων</a:t>
            </a:r>
          </a:p>
        </c:rich>
      </c:tx>
      <c:layout>
        <c:manualLayout>
          <c:xMode val="edge"/>
          <c:yMode val="edge"/>
          <c:x val="0.38652472832113577"/>
          <c:y val="6.6581306017925737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 algn="ctr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8711465956975172E-4"/>
                  <c:y val="-1.536491677336748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€ 3,741,678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42293191394978E-3"/>
                  <c:y val="-1.536491677336748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€</a:t>
                    </a:r>
                    <a:r>
                      <a:rPr lang="en-US"/>
                      <a:t> </a:t>
                    </a: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2,570,697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613439787092482E-3"/>
                  <c:y val="-1.0243277848911663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€</a:t>
                    </a:r>
                    <a:r>
                      <a:rPr lang="en-US"/>
                      <a:t> </a:t>
                    </a: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1,766,181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613439787092482E-3"/>
                  <c:y val="-8.5360648740930526E-3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/>
                      <a:t>€ </a:t>
                    </a:r>
                    <a:r>
                      <a:rPr lang="el-GR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1,304,911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226879574184887E-3"/>
                  <c:y val="-1.365770379854887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/>
                      <a:t>€ </a:t>
                    </a:r>
                    <a:r>
                      <a:rPr lang="el-GR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989,336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613439787092482E-3"/>
                  <c:y val="-1.7072129748186119E-2"/>
                </c:manualLayout>
              </c:layout>
              <c:tx>
                <c:rich>
                  <a:bodyPr/>
                  <a:lstStyle/>
                  <a:p>
                    <a:pPr algn="ctr"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€ 374,390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2098026169882517E-3"/>
                  <c:y val="-2.7315407597097767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/>
                      <a:t>€ </a:t>
                    </a:r>
                    <a:r>
                      <a:rPr lang="el-GR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213,272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742293191394978E-3"/>
                  <c:y val="-1.7072129748186119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/>
                      <a:t>€ </a:t>
                    </a:r>
                    <a:r>
                      <a:rPr lang="el-GR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253,500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84586382789982E-3"/>
                  <c:y val="-1.536491677336748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/>
                      <a:t>€ </a:t>
                    </a:r>
                    <a:r>
                      <a:rPr lang="el-GR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159,577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7742293191394978E-3"/>
                  <c:y val="-1.7072129748186119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/>
                      <a:t>€ </a:t>
                    </a:r>
                    <a:r>
                      <a:rPr lang="el-GR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34,200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4.4355732978487526E-3"/>
                  <c:y val="-1.8779342723004692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/>
                      <a:t>€ </a:t>
                    </a:r>
                    <a:r>
                      <a:rPr lang="el-GR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6,000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'Προϋπολογισμός ανά πρόγραμμα'!$A$3:$A$14</c:f>
              <c:strCache>
                <c:ptCount val="12"/>
                <c:pt idx="0">
                  <c:v>ΜΕΤΑΠΤΥΧΙΑΚΟ ΠΡΟΓΡΑΜΜΑ</c:v>
                </c:pt>
                <c:pt idx="1">
                  <c:v>ΕΣΠΑ</c:v>
                </c:pt>
                <c:pt idx="2">
                  <c:v>ERASMUS</c:v>
                </c:pt>
                <c:pt idx="3">
                  <c:v>ΛΟΙΠΑ ΕΥΡΩΠΑΪΚΑ</c:v>
                </c:pt>
                <c:pt idx="4">
                  <c:v>ΧΟΡΗΓΙΑ</c:v>
                </c:pt>
                <c:pt idx="5">
                  <c:v>HORIZON 2020</c:v>
                </c:pt>
                <c:pt idx="6">
                  <c:v>ΕΘΝΙΚΟ</c:v>
                </c:pt>
                <c:pt idx="7">
                  <c:v>ΕΟΧ</c:v>
                </c:pt>
                <c:pt idx="8">
                  <c:v>ΑΛΛΑ ΕΡΓΑ</c:v>
                </c:pt>
                <c:pt idx="9">
                  <c:v>ΠΑΝΕΠΙΣΤΗΜΙΟ ΠΕΛΟΠΟΝΝΗΣΟΥ -ΕΛΚΕ </c:v>
                </c:pt>
                <c:pt idx="10">
                  <c:v>ΕΛΙΔΕΚ</c:v>
                </c:pt>
                <c:pt idx="11">
                  <c:v>ΘΕΡΙΝΟ-ΧΕΙΜΕΡΙΝΟ ΣΧΟΛΕΙΟ</c:v>
                </c:pt>
              </c:strCache>
            </c:strRef>
          </c:cat>
          <c:val>
            <c:numRef>
              <c:f>'Προϋπολογισμός ανά πρόγραμμα'!$B$3:$B$14</c:f>
              <c:numCache>
                <c:formatCode>#,##0.00</c:formatCode>
                <c:ptCount val="12"/>
                <c:pt idx="0">
                  <c:v>20719117.229999993</c:v>
                </c:pt>
                <c:pt idx="1">
                  <c:v>3741677.94</c:v>
                </c:pt>
                <c:pt idx="2">
                  <c:v>2570697.02</c:v>
                </c:pt>
                <c:pt idx="3">
                  <c:v>1766180.96</c:v>
                </c:pt>
                <c:pt idx="4">
                  <c:v>1304911.3599999999</c:v>
                </c:pt>
                <c:pt idx="5">
                  <c:v>989336.25</c:v>
                </c:pt>
                <c:pt idx="6">
                  <c:v>374390.2</c:v>
                </c:pt>
                <c:pt idx="7">
                  <c:v>213271.7</c:v>
                </c:pt>
                <c:pt idx="8">
                  <c:v>253499.72</c:v>
                </c:pt>
                <c:pt idx="9">
                  <c:v>159577.03</c:v>
                </c:pt>
                <c:pt idx="10">
                  <c:v>34200</c:v>
                </c:pt>
                <c:pt idx="11">
                  <c:v>6000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670437600"/>
        <c:axId val="-670446848"/>
        <c:axId val="0"/>
      </c:bar3DChart>
      <c:catAx>
        <c:axId val="-67043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670446848"/>
        <c:crosses val="autoZero"/>
        <c:auto val="1"/>
        <c:lblAlgn val="ctr"/>
        <c:lblOffset val="100"/>
        <c:noMultiLvlLbl val="0"/>
      </c:catAx>
      <c:valAx>
        <c:axId val="-6704468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670437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Πλήθος</a:t>
            </a:r>
            <a:r>
              <a:rPr lang="el-GR" baseline="0"/>
              <a:t> Εγκεκριμένων Προτάσεων ανά Πρόγραμμα</a:t>
            </a:r>
          </a:p>
        </c:rich>
      </c:tx>
      <c:layout>
        <c:manualLayout>
          <c:xMode val="edge"/>
          <c:yMode val="edge"/>
          <c:x val="0.32696243290048965"/>
          <c:y val="6.6930858176756786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5.3908359608942254E-3"/>
                  <c:y val="-1.677149068442739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954179804471157E-3"/>
                  <c:y val="-1.67714906844273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 algn="ctr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954179804470802E-3"/>
                  <c:y val="-1.844863975287010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2893086210432745E-3"/>
                  <c:y val="-1.67714906844273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0862539413413398E-3"/>
                  <c:y val="-1.341719254754189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908359608941595E-3"/>
                  <c:y val="-1.67714906844273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2893086210432745E-3"/>
                  <c:y val="-1.00628944106564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4923633007451953E-3"/>
                  <c:y val="-1.341719254754189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908359608942254E-3"/>
                  <c:y val="-1.50943416159846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908359608942254E-3"/>
                  <c:y val="-1.67714906844273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984726601490375E-3"/>
                  <c:y val="-1.341719254754189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8.0862539413414716E-3"/>
                  <c:y val="-1.50943416159846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'Πλήθος έργων ανά προγραμμα'!$A$4:$A$15</c:f>
              <c:strCache>
                <c:ptCount val="12"/>
                <c:pt idx="0">
                  <c:v>ΧΟΡΗΓΙΑ</c:v>
                </c:pt>
                <c:pt idx="1">
                  <c:v>ΜΕΤΑΠΤΥΧΙΑΚΟ ΠΡΟΓΡΑΜΜΑ</c:v>
                </c:pt>
                <c:pt idx="2">
                  <c:v>ERASMUS</c:v>
                </c:pt>
                <c:pt idx="3">
                  <c:v>ΕΣΠΑ</c:v>
                </c:pt>
                <c:pt idx="4">
                  <c:v>ΑΛΛΑ ΕΡΓΑ</c:v>
                </c:pt>
                <c:pt idx="5">
                  <c:v>ΠΑΝΕΠΙΣΤΗΜΙΟ ΠΕΛΟΠΟΝΝΗΣΟΥ -ΕΛΚΕ </c:v>
                </c:pt>
                <c:pt idx="6">
                  <c:v>ΛΟΙΠΑ ΕΥΡΩΠΑΪΚΑ</c:v>
                </c:pt>
                <c:pt idx="7">
                  <c:v>ΕΘΝΙΚΟ</c:v>
                </c:pt>
                <c:pt idx="8">
                  <c:v>ΕΛΙΔΕΚ</c:v>
                </c:pt>
                <c:pt idx="9">
                  <c:v>HORIZON 2020</c:v>
                </c:pt>
                <c:pt idx="10">
                  <c:v>ΘΕΡΙΝΟ-ΧΕΙΜΕΡΙΝΟ ΣΧΟΛΕΙΟ</c:v>
                </c:pt>
                <c:pt idx="11">
                  <c:v>ΕΟΧ</c:v>
                </c:pt>
              </c:strCache>
            </c:strRef>
          </c:cat>
          <c:val>
            <c:numRef>
              <c:f>'Πλήθος έργων ανά προγραμμα'!$B$4:$B$15</c:f>
              <c:numCache>
                <c:formatCode>0</c:formatCode>
                <c:ptCount val="12"/>
                <c:pt idx="0">
                  <c:v>30</c:v>
                </c:pt>
                <c:pt idx="1">
                  <c:v>28</c:v>
                </c:pt>
                <c:pt idx="2">
                  <c:v>19</c:v>
                </c:pt>
                <c:pt idx="3">
                  <c:v>16</c:v>
                </c:pt>
                <c:pt idx="4">
                  <c:v>15</c:v>
                </c:pt>
                <c:pt idx="5">
                  <c:v>9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670450656"/>
        <c:axId val="-670451744"/>
        <c:axId val="0"/>
      </c:bar3DChart>
      <c:catAx>
        <c:axId val="-670450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670451744"/>
        <c:crosses val="autoZero"/>
        <c:auto val="1"/>
        <c:lblAlgn val="ctr"/>
        <c:lblOffset val="100"/>
        <c:noMultiLvlLbl val="0"/>
      </c:catAx>
      <c:valAx>
        <c:axId val="-6704517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-67045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Πλήθος</a:t>
            </a:r>
            <a:r>
              <a:rPr lang="el-GR" baseline="0"/>
              <a:t> Έργων ανά Τμήμα Πανεπιστημίου Πελοποννήσου</a:t>
            </a:r>
            <a:endParaRPr lang="en-US"/>
          </a:p>
        </c:rich>
      </c:tx>
      <c:layout>
        <c:manualLayout>
          <c:xMode val="edge"/>
          <c:yMode val="edge"/>
          <c:x val="0.28363860309125788"/>
          <c:y val="4.539722572509458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9856045235510712E-3"/>
                  <c:y val="7.566204287515762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9280226177553559E-4"/>
                  <c:y val="5.884825556956695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964011308877669E-3"/>
                  <c:y val="5.380411937788985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5.04413619167717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5.548549810844900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856045235510712E-3"/>
                  <c:y val="4.539722572509458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035308953341742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9280226177553559E-4"/>
                  <c:y val="4.203446826397646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9280226177553559E-4"/>
                  <c:y val="4.8759983186212712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3.53089533417402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'Πλήθος έργων ανά τμήμα'!$A$2:$A$11</c:f>
              <c:strCache>
                <c:ptCount val="10"/>
                <c:pt idx="0">
                  <c:v>ΤΜΗΜΑ ΚΟΙΝΩΝΙΚΗΣ ΚΑΙ ΕΚΠΑΙΔΕΥΤΙΚΗΣ ΠΟΛΙΤΙΚΗΣ</c:v>
                </c:pt>
                <c:pt idx="1">
                  <c:v>ΤΜΗΜΑ ΠΟΛΙΤΙΚΗΣ ΕΠΙΣΤΗΜΗΣ ΚΑΙ ΔΙΕΘΝΩΝ ΣΧΕΣΕΩΝ</c:v>
                </c:pt>
                <c:pt idx="2">
                  <c:v>ΤΜΗΜΑ ΠΛΗΡΟΦΟΡΙΚΗΣ ΚΑΙ ΤΗΛΕΠΙΚΟΙΝΩΝΙΩΝ</c:v>
                </c:pt>
                <c:pt idx="3">
                  <c:v>ΤΜΗΜΑ ΟΡΓΑΝΩΣΗΣ ΚΑΙ ΔΙΑΧΕΙΡΙΣΗΣ ΑΘΛΗΤΙΣΜΟΥ</c:v>
                </c:pt>
                <c:pt idx="4">
                  <c:v>ΤΜΗΜΑ ΙΣΤΟΡΙΑΣ ΑΡΧΑΙΟΛΟΓΙΑΣ ΚΑΙ ΔΙΑΧΕΙΡΙΣΗΣ ΠΟΛΙΤΙΣΜΙΚΩΝ ΑΓΑΘΩΝ</c:v>
                </c:pt>
                <c:pt idx="5">
                  <c:v>ΤΜΗΜΑ ΦΙΛΟΛΟΓΙΑΣ</c:v>
                </c:pt>
                <c:pt idx="6">
                  <c:v>ΤΜΗΜΑ ΟΙΚΟΝΟΜΙΚΩΝ ΕΠΙΣΤΗΜΩΝ</c:v>
                </c:pt>
                <c:pt idx="7">
                  <c:v>ΠΑΝΕΠΙΣΤΗΜΙΟ ΠΕΛΟΠΟΝΝΗΣΟΥ</c:v>
                </c:pt>
                <c:pt idx="8">
                  <c:v>ΤΜΗΜΑ ΝΟΣΗΛΕΥΤΙΚΗΣ</c:v>
                </c:pt>
                <c:pt idx="9">
                  <c:v>ΤΜΗΜΑ ΘΕΑΤΡΙΚΩΝ ΣΠΟΥΔΩΝ</c:v>
                </c:pt>
              </c:strCache>
            </c:strRef>
          </c:cat>
          <c:val>
            <c:numRef>
              <c:f>'Πλήθος έργων ανά τμήμα'!$B$2:$B$11</c:f>
              <c:numCache>
                <c:formatCode>General</c:formatCode>
                <c:ptCount val="10"/>
                <c:pt idx="0">
                  <c:v>40</c:v>
                </c:pt>
                <c:pt idx="1">
                  <c:v>27</c:v>
                </c:pt>
                <c:pt idx="2">
                  <c:v>18</c:v>
                </c:pt>
                <c:pt idx="3">
                  <c:v>14</c:v>
                </c:pt>
                <c:pt idx="4">
                  <c:v>12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670451200"/>
        <c:axId val="-670448480"/>
        <c:axId val="0"/>
      </c:bar3DChart>
      <c:catAx>
        <c:axId val="-670451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70448480"/>
        <c:crosses val="autoZero"/>
        <c:auto val="1"/>
        <c:lblAlgn val="ctr"/>
        <c:lblOffset val="100"/>
        <c:noMultiLvlLbl val="0"/>
      </c:catAx>
      <c:valAx>
        <c:axId val="-670448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67045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85724</xdr:rowOff>
    </xdr:from>
    <xdr:to>
      <xdr:col>25</xdr:col>
      <xdr:colOff>466725</xdr:colOff>
      <xdr:row>38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104775</xdr:rowOff>
    </xdr:from>
    <xdr:to>
      <xdr:col>25</xdr:col>
      <xdr:colOff>285749</xdr:colOff>
      <xdr:row>35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0</xdr:row>
      <xdr:rowOff>57150</xdr:rowOff>
    </xdr:from>
    <xdr:to>
      <xdr:col>23</xdr:col>
      <xdr:colOff>76200</xdr:colOff>
      <xdr:row>39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zoomScale="78" zoomScaleNormal="78" workbookViewId="0">
      <pane ySplit="3" topLeftCell="A4" activePane="bottomLeft" state="frozenSplit"/>
      <selection pane="bottomLeft" activeCell="C75" sqref="C75"/>
    </sheetView>
  </sheetViews>
  <sheetFormatPr defaultColWidth="9.140625" defaultRowHeight="15" x14ac:dyDescent="0.25"/>
  <cols>
    <col min="1" max="1" width="16.42578125" style="21" customWidth="1"/>
    <col min="2" max="2" width="34.42578125" style="21" hidden="1" customWidth="1"/>
    <col min="3" max="3" width="35.85546875" style="30" customWidth="1"/>
    <col min="4" max="4" width="16.5703125" style="21" customWidth="1"/>
    <col min="5" max="5" width="21" style="21" customWidth="1"/>
    <col min="6" max="6" width="28.140625" style="21"/>
    <col min="7" max="9" width="28.140625" style="21" customWidth="1"/>
    <col min="10" max="16384" width="9.140625" style="21"/>
  </cols>
  <sheetData>
    <row r="1" spans="1:9" x14ac:dyDescent="0.25">
      <c r="A1" s="17"/>
      <c r="B1" s="18"/>
      <c r="C1" s="19"/>
      <c r="D1" s="17"/>
      <c r="E1" s="20" t="s">
        <v>270</v>
      </c>
      <c r="F1" s="20"/>
      <c r="G1" s="18"/>
      <c r="H1" s="17"/>
      <c r="I1" s="17"/>
    </row>
    <row r="2" spans="1:9" ht="45" x14ac:dyDescent="0.25">
      <c r="A2" s="17"/>
      <c r="B2" s="18"/>
      <c r="C2" s="19"/>
      <c r="D2" s="17"/>
      <c r="E2" s="20" t="s">
        <v>381</v>
      </c>
      <c r="F2" s="20"/>
      <c r="G2" s="18"/>
      <c r="H2" s="17"/>
      <c r="I2" s="17"/>
    </row>
    <row r="3" spans="1:9" x14ac:dyDescent="0.25">
      <c r="A3" s="20" t="s">
        <v>0</v>
      </c>
      <c r="B3" s="20" t="s">
        <v>1</v>
      </c>
      <c r="C3" s="22" t="s">
        <v>1</v>
      </c>
      <c r="D3" s="20" t="s">
        <v>2</v>
      </c>
      <c r="E3" s="20" t="s">
        <v>3</v>
      </c>
      <c r="F3" s="20" t="s">
        <v>271</v>
      </c>
      <c r="G3" s="20" t="s">
        <v>279</v>
      </c>
      <c r="H3" s="20" t="s">
        <v>4</v>
      </c>
      <c r="I3" s="20" t="s">
        <v>5</v>
      </c>
    </row>
    <row r="4" spans="1:9" ht="45" x14ac:dyDescent="0.25">
      <c r="A4" s="23" t="s">
        <v>6</v>
      </c>
      <c r="B4" s="24" t="s">
        <v>7</v>
      </c>
      <c r="C4" s="19" t="s">
        <v>298</v>
      </c>
      <c r="D4" s="31">
        <v>922612.66</v>
      </c>
      <c r="E4" s="24" t="s">
        <v>8</v>
      </c>
      <c r="F4" s="24" t="s">
        <v>287</v>
      </c>
      <c r="G4" s="24" t="s">
        <v>286</v>
      </c>
      <c r="H4" s="25">
        <v>41275</v>
      </c>
      <c r="I4" s="25">
        <v>43100</v>
      </c>
    </row>
    <row r="5" spans="1:9" ht="60" x14ac:dyDescent="0.25">
      <c r="A5" s="23" t="s">
        <v>382</v>
      </c>
      <c r="B5" s="24"/>
      <c r="C5" s="19" t="s">
        <v>383</v>
      </c>
      <c r="D5" s="31">
        <v>2000000</v>
      </c>
      <c r="E5" s="24" t="s">
        <v>198</v>
      </c>
      <c r="F5" s="24" t="s">
        <v>283</v>
      </c>
      <c r="G5" s="24" t="s">
        <v>278</v>
      </c>
      <c r="H5" s="25">
        <v>37257</v>
      </c>
      <c r="I5" s="25" t="s">
        <v>384</v>
      </c>
    </row>
    <row r="6" spans="1:9" ht="60" x14ac:dyDescent="0.25">
      <c r="A6" s="23" t="s">
        <v>9</v>
      </c>
      <c r="B6" s="24" t="s">
        <v>10</v>
      </c>
      <c r="C6" s="19" t="s">
        <v>299</v>
      </c>
      <c r="D6" s="31">
        <v>10000</v>
      </c>
      <c r="E6" s="24" t="s">
        <v>11</v>
      </c>
      <c r="F6" s="24" t="s">
        <v>288</v>
      </c>
      <c r="G6" s="26" t="s">
        <v>294</v>
      </c>
      <c r="H6" s="25">
        <v>42200</v>
      </c>
      <c r="I6" s="25">
        <v>42369</v>
      </c>
    </row>
    <row r="7" spans="1:9" ht="45" x14ac:dyDescent="0.25">
      <c r="A7" s="23" t="s">
        <v>12</v>
      </c>
      <c r="B7" s="24" t="s">
        <v>13</v>
      </c>
      <c r="C7" s="19" t="s">
        <v>13</v>
      </c>
      <c r="D7" s="31">
        <v>1627349.8399999999</v>
      </c>
      <c r="E7" s="24" t="s">
        <v>14</v>
      </c>
      <c r="F7" s="24" t="s">
        <v>277</v>
      </c>
      <c r="G7" s="24" t="s">
        <v>278</v>
      </c>
      <c r="H7" s="25">
        <v>41921</v>
      </c>
      <c r="I7" s="25">
        <v>42735</v>
      </c>
    </row>
    <row r="8" spans="1:9" ht="75" x14ac:dyDescent="0.25">
      <c r="A8" s="23" t="s">
        <v>15</v>
      </c>
      <c r="B8" s="24" t="s">
        <v>16</v>
      </c>
      <c r="C8" s="19" t="s">
        <v>301</v>
      </c>
      <c r="D8" s="31">
        <v>1190625.74</v>
      </c>
      <c r="E8" s="24" t="s">
        <v>17</v>
      </c>
      <c r="F8" s="24" t="s">
        <v>285</v>
      </c>
      <c r="G8" s="24" t="s">
        <v>278</v>
      </c>
      <c r="H8" s="25">
        <v>41518</v>
      </c>
      <c r="I8" s="25">
        <v>43465</v>
      </c>
    </row>
    <row r="9" spans="1:9" ht="60" x14ac:dyDescent="0.25">
      <c r="A9" s="23" t="s">
        <v>388</v>
      </c>
      <c r="B9" s="24"/>
      <c r="C9" s="19" t="s">
        <v>389</v>
      </c>
      <c r="D9" s="31">
        <v>1320701.3999999999</v>
      </c>
      <c r="E9" s="24" t="s">
        <v>31</v>
      </c>
      <c r="F9" s="24" t="s">
        <v>273</v>
      </c>
      <c r="G9" s="24" t="s">
        <v>278</v>
      </c>
      <c r="H9" s="25">
        <v>37257</v>
      </c>
      <c r="I9" s="25" t="s">
        <v>390</v>
      </c>
    </row>
    <row r="10" spans="1:9" ht="75" x14ac:dyDescent="0.25">
      <c r="A10" s="23" t="s">
        <v>18</v>
      </c>
      <c r="B10" s="24" t="s">
        <v>370</v>
      </c>
      <c r="C10" s="19" t="s">
        <v>300</v>
      </c>
      <c r="D10" s="31">
        <v>1572768.0899999999</v>
      </c>
      <c r="E10" s="24" t="s">
        <v>19</v>
      </c>
      <c r="F10" s="24" t="s">
        <v>285</v>
      </c>
      <c r="G10" s="24" t="s">
        <v>278</v>
      </c>
      <c r="H10" s="25">
        <v>41518</v>
      </c>
      <c r="I10" s="25">
        <v>42735</v>
      </c>
    </row>
    <row r="11" spans="1:9" ht="60" x14ac:dyDescent="0.25">
      <c r="A11" s="23" t="s">
        <v>20</v>
      </c>
      <c r="B11" s="24" t="s">
        <v>21</v>
      </c>
      <c r="C11" s="19" t="s">
        <v>302</v>
      </c>
      <c r="D11" s="31">
        <v>1131320</v>
      </c>
      <c r="E11" s="24" t="s">
        <v>22</v>
      </c>
      <c r="F11" s="24" t="s">
        <v>288</v>
      </c>
      <c r="G11" s="24" t="s">
        <v>278</v>
      </c>
      <c r="H11" s="25">
        <v>41518</v>
      </c>
      <c r="I11" s="25">
        <v>42735</v>
      </c>
    </row>
    <row r="12" spans="1:9" ht="45" x14ac:dyDescent="0.25">
      <c r="A12" s="23" t="s">
        <v>385</v>
      </c>
      <c r="B12" s="24"/>
      <c r="C12" s="19" t="s">
        <v>386</v>
      </c>
      <c r="D12" s="31">
        <v>1226953.8</v>
      </c>
      <c r="E12" s="24" t="s">
        <v>246</v>
      </c>
      <c r="F12" s="24" t="s">
        <v>273</v>
      </c>
      <c r="G12" s="24" t="s">
        <v>278</v>
      </c>
      <c r="H12" s="25">
        <v>37257</v>
      </c>
      <c r="I12" s="25" t="s">
        <v>387</v>
      </c>
    </row>
    <row r="13" spans="1:9" ht="75" x14ac:dyDescent="0.25">
      <c r="A13" s="23" t="s">
        <v>23</v>
      </c>
      <c r="B13" s="24" t="s">
        <v>24</v>
      </c>
      <c r="C13" s="19" t="s">
        <v>303</v>
      </c>
      <c r="D13" s="31">
        <v>1170223.6100000001</v>
      </c>
      <c r="E13" s="24" t="s">
        <v>25</v>
      </c>
      <c r="F13" s="24" t="s">
        <v>288</v>
      </c>
      <c r="G13" s="24" t="s">
        <v>278</v>
      </c>
      <c r="H13" s="25">
        <v>41920</v>
      </c>
      <c r="I13" s="25" t="s">
        <v>396</v>
      </c>
    </row>
    <row r="14" spans="1:9" ht="30" x14ac:dyDescent="0.25">
      <c r="A14" s="23" t="s">
        <v>395</v>
      </c>
      <c r="B14" s="24"/>
      <c r="C14" s="39" t="s">
        <v>392</v>
      </c>
      <c r="D14" s="31">
        <v>1149655.17</v>
      </c>
      <c r="E14" s="24" t="s">
        <v>198</v>
      </c>
      <c r="F14" s="24" t="s">
        <v>283</v>
      </c>
      <c r="G14" s="24" t="s">
        <v>278</v>
      </c>
      <c r="H14" s="4">
        <v>37257</v>
      </c>
      <c r="I14" s="4" t="s">
        <v>387</v>
      </c>
    </row>
    <row r="15" spans="1:9" ht="60" x14ac:dyDescent="0.25">
      <c r="A15" s="23" t="s">
        <v>26</v>
      </c>
      <c r="B15" s="24" t="s">
        <v>27</v>
      </c>
      <c r="C15" s="19" t="s">
        <v>304</v>
      </c>
      <c r="D15" s="31">
        <v>1700638.44</v>
      </c>
      <c r="E15" s="24" t="s">
        <v>28</v>
      </c>
      <c r="F15" s="24" t="s">
        <v>282</v>
      </c>
      <c r="G15" s="24" t="s">
        <v>278</v>
      </c>
      <c r="H15" s="25">
        <v>41518</v>
      </c>
      <c r="I15" s="25">
        <v>42735</v>
      </c>
    </row>
    <row r="16" spans="1:9" ht="45" x14ac:dyDescent="0.25">
      <c r="A16" s="23" t="s">
        <v>29</v>
      </c>
      <c r="B16" s="24" t="s">
        <v>30</v>
      </c>
      <c r="C16" s="19" t="s">
        <v>30</v>
      </c>
      <c r="D16" s="31">
        <v>18000</v>
      </c>
      <c r="E16" s="24" t="s">
        <v>31</v>
      </c>
      <c r="F16" s="24" t="s">
        <v>273</v>
      </c>
      <c r="G16" s="24" t="s">
        <v>292</v>
      </c>
      <c r="H16" s="25">
        <v>41456</v>
      </c>
      <c r="I16" s="25">
        <v>42735</v>
      </c>
    </row>
    <row r="17" spans="1:9" ht="75" x14ac:dyDescent="0.25">
      <c r="A17" s="23" t="s">
        <v>32</v>
      </c>
      <c r="B17" s="24" t="s">
        <v>371</v>
      </c>
      <c r="C17" s="19" t="s">
        <v>305</v>
      </c>
      <c r="D17" s="31">
        <v>1247944.1499999999</v>
      </c>
      <c r="E17" s="24" t="s">
        <v>33</v>
      </c>
      <c r="F17" s="24" t="s">
        <v>276</v>
      </c>
      <c r="G17" s="24" t="s">
        <v>278</v>
      </c>
      <c r="H17" s="25">
        <v>41518</v>
      </c>
      <c r="I17" s="25">
        <v>43465</v>
      </c>
    </row>
    <row r="18" spans="1:9" ht="60" x14ac:dyDescent="0.25">
      <c r="A18" s="23" t="s">
        <v>34</v>
      </c>
      <c r="B18" s="24" t="s">
        <v>35</v>
      </c>
      <c r="C18" s="19" t="s">
        <v>35</v>
      </c>
      <c r="D18" s="31">
        <v>1000</v>
      </c>
      <c r="E18" s="24" t="s">
        <v>36</v>
      </c>
      <c r="F18" s="24" t="s">
        <v>280</v>
      </c>
      <c r="G18" s="24" t="s">
        <v>289</v>
      </c>
      <c r="H18" s="25">
        <v>41275</v>
      </c>
      <c r="I18" s="25">
        <v>41639</v>
      </c>
    </row>
    <row r="19" spans="1:9" ht="30" x14ac:dyDescent="0.25">
      <c r="A19" s="23" t="s">
        <v>37</v>
      </c>
      <c r="B19" s="24" t="s">
        <v>38</v>
      </c>
      <c r="C19" s="19" t="s">
        <v>38</v>
      </c>
      <c r="D19" s="31">
        <v>7000</v>
      </c>
      <c r="E19" s="24" t="s">
        <v>39</v>
      </c>
      <c r="F19" s="24" t="s">
        <v>285</v>
      </c>
      <c r="G19" s="24" t="s">
        <v>289</v>
      </c>
      <c r="H19" s="25">
        <v>41281</v>
      </c>
      <c r="I19" s="25">
        <v>42004</v>
      </c>
    </row>
    <row r="20" spans="1:9" ht="45" x14ac:dyDescent="0.25">
      <c r="A20" s="23" t="s">
        <v>40</v>
      </c>
      <c r="B20" s="24" t="s">
        <v>41</v>
      </c>
      <c r="C20" s="19" t="s">
        <v>306</v>
      </c>
      <c r="D20" s="31">
        <v>20000</v>
      </c>
      <c r="E20" s="24" t="s">
        <v>42</v>
      </c>
      <c r="F20" s="24" t="s">
        <v>276</v>
      </c>
      <c r="G20" s="24" t="s">
        <v>284</v>
      </c>
      <c r="H20" s="25">
        <v>41275</v>
      </c>
      <c r="I20" s="25">
        <v>41639</v>
      </c>
    </row>
    <row r="21" spans="1:9" ht="30" x14ac:dyDescent="0.25">
      <c r="A21" s="23" t="s">
        <v>43</v>
      </c>
      <c r="B21" s="24" t="s">
        <v>44</v>
      </c>
      <c r="C21" s="19" t="s">
        <v>307</v>
      </c>
      <c r="D21" s="31">
        <v>13666.67</v>
      </c>
      <c r="E21" s="24" t="s">
        <v>45</v>
      </c>
      <c r="F21" s="24" t="s">
        <v>277</v>
      </c>
      <c r="G21" s="24" t="s">
        <v>289</v>
      </c>
      <c r="H21" s="25">
        <v>41456</v>
      </c>
      <c r="I21" s="25">
        <v>42369</v>
      </c>
    </row>
    <row r="22" spans="1:9" ht="90" x14ac:dyDescent="0.25">
      <c r="A22" s="23" t="s">
        <v>46</v>
      </c>
      <c r="B22" s="24" t="s">
        <v>47</v>
      </c>
      <c r="C22" s="19" t="s">
        <v>308</v>
      </c>
      <c r="D22" s="31">
        <v>61500</v>
      </c>
      <c r="E22" s="24" t="s">
        <v>48</v>
      </c>
      <c r="F22" s="24" t="s">
        <v>285</v>
      </c>
      <c r="G22" s="27" t="s">
        <v>272</v>
      </c>
      <c r="H22" s="25">
        <v>41275</v>
      </c>
      <c r="I22" s="25">
        <v>42369</v>
      </c>
    </row>
    <row r="23" spans="1:9" ht="75" x14ac:dyDescent="0.25">
      <c r="A23" s="23" t="s">
        <v>49</v>
      </c>
      <c r="B23" s="24" t="s">
        <v>50</v>
      </c>
      <c r="C23" s="19" t="s">
        <v>309</v>
      </c>
      <c r="D23" s="31">
        <v>66500</v>
      </c>
      <c r="E23" s="24" t="s">
        <v>42</v>
      </c>
      <c r="F23" s="24" t="s">
        <v>276</v>
      </c>
      <c r="G23" s="24" t="s">
        <v>284</v>
      </c>
      <c r="H23" s="25">
        <v>41395</v>
      </c>
      <c r="I23" s="25">
        <v>42369</v>
      </c>
    </row>
    <row r="24" spans="1:9" ht="90" x14ac:dyDescent="0.25">
      <c r="A24" s="23" t="s">
        <v>51</v>
      </c>
      <c r="B24" s="24" t="s">
        <v>365</v>
      </c>
      <c r="C24" s="19" t="s">
        <v>310</v>
      </c>
      <c r="D24" s="31">
        <v>87659.56</v>
      </c>
      <c r="E24" s="24" t="s">
        <v>36</v>
      </c>
      <c r="F24" s="24" t="s">
        <v>280</v>
      </c>
      <c r="G24" s="24" t="s">
        <v>284</v>
      </c>
      <c r="H24" s="25">
        <v>41470</v>
      </c>
      <c r="I24" s="25">
        <v>42735</v>
      </c>
    </row>
    <row r="25" spans="1:9" ht="30" x14ac:dyDescent="0.25">
      <c r="A25" s="23" t="s">
        <v>52</v>
      </c>
      <c r="B25" s="24" t="s">
        <v>53</v>
      </c>
      <c r="C25" s="19" t="s">
        <v>311</v>
      </c>
      <c r="D25" s="31">
        <v>3000</v>
      </c>
      <c r="E25" s="24" t="s">
        <v>17</v>
      </c>
      <c r="F25" s="24" t="s">
        <v>285</v>
      </c>
      <c r="G25" s="26" t="s">
        <v>294</v>
      </c>
      <c r="H25" s="25">
        <v>42200</v>
      </c>
      <c r="I25" s="25">
        <v>42735</v>
      </c>
    </row>
    <row r="26" spans="1:9" ht="45" x14ac:dyDescent="0.25">
      <c r="A26" s="23" t="s">
        <v>54</v>
      </c>
      <c r="B26" s="24" t="s">
        <v>55</v>
      </c>
      <c r="C26" s="19" t="s">
        <v>312</v>
      </c>
      <c r="D26" s="31">
        <v>247040</v>
      </c>
      <c r="E26" s="24" t="s">
        <v>17</v>
      </c>
      <c r="F26" s="24" t="s">
        <v>285</v>
      </c>
      <c r="G26" s="24" t="s">
        <v>284</v>
      </c>
      <c r="H26" s="25">
        <v>41579</v>
      </c>
      <c r="I26" s="25">
        <v>43100</v>
      </c>
    </row>
    <row r="27" spans="1:9" ht="60" x14ac:dyDescent="0.25">
      <c r="A27" s="23" t="s">
        <v>56</v>
      </c>
      <c r="B27" s="24" t="s">
        <v>57</v>
      </c>
      <c r="C27" s="19" t="s">
        <v>313</v>
      </c>
      <c r="D27" s="31">
        <v>15818</v>
      </c>
      <c r="E27" s="24" t="s">
        <v>45</v>
      </c>
      <c r="F27" s="24" t="s">
        <v>277</v>
      </c>
      <c r="G27" s="24" t="s">
        <v>289</v>
      </c>
      <c r="H27" s="25">
        <v>41548</v>
      </c>
      <c r="I27" s="25">
        <v>42369</v>
      </c>
    </row>
    <row r="28" spans="1:9" ht="45" x14ac:dyDescent="0.25">
      <c r="A28" s="23" t="s">
        <v>58</v>
      </c>
      <c r="B28" s="24" t="s">
        <v>59</v>
      </c>
      <c r="C28" s="19" t="s">
        <v>314</v>
      </c>
      <c r="D28" s="31">
        <v>13803.33</v>
      </c>
      <c r="E28" s="24" t="s">
        <v>45</v>
      </c>
      <c r="F28" s="24" t="s">
        <v>277</v>
      </c>
      <c r="G28" s="24" t="s">
        <v>289</v>
      </c>
      <c r="H28" s="25">
        <v>41548</v>
      </c>
      <c r="I28" s="25">
        <v>42369</v>
      </c>
    </row>
    <row r="29" spans="1:9" ht="75" x14ac:dyDescent="0.25">
      <c r="A29" s="23" t="s">
        <v>60</v>
      </c>
      <c r="B29" s="24" t="s">
        <v>364</v>
      </c>
      <c r="C29" s="19" t="str">
        <f t="shared" ref="C29:C60" si="0">UPPER(B29)</f>
        <v>LEARNING FOR FEMALE AFRICAN MIGRANTS' SOLIDARITY: HELP - DESKS FOR FEMALE AFRICAN MIGRANTS IN THE EASTERN MEDITERRANEAN REGION LEFAMSOL</v>
      </c>
      <c r="D29" s="31">
        <v>300000</v>
      </c>
      <c r="E29" s="24" t="s">
        <v>61</v>
      </c>
      <c r="F29" s="24" t="s">
        <v>277</v>
      </c>
      <c r="G29" s="24" t="s">
        <v>284</v>
      </c>
      <c r="H29" s="25">
        <v>41275</v>
      </c>
      <c r="I29" s="25">
        <v>42794</v>
      </c>
    </row>
    <row r="30" spans="1:9" ht="75" x14ac:dyDescent="0.25">
      <c r="A30" s="23" t="s">
        <v>62</v>
      </c>
      <c r="B30" s="24" t="s">
        <v>363</v>
      </c>
      <c r="C30" s="19" t="str">
        <f t="shared" si="0"/>
        <v>ΝΕΑ ΔΩΡΕΑ ΤΟΥ ΙΔΡΥΜΑΤΟΣ ΝΙΑΡΧΟΥ ΓΙΑ ΤΗ ΔΙΕΞΑΓΩΓΗ ΕΚΠΑΙΔΕΥΤΙΚΟΥ ΠΡΟΓΡΑΜΜΑΤΟΣ ΓΙΑ ΣΤΕΛΕΧΗ ΜΗ ΚΥΒΕΡΝΗΤΙΚΩΝ ΟΡΓΑΝΩΣΕΩΝ</v>
      </c>
      <c r="D30" s="31">
        <v>129010</v>
      </c>
      <c r="E30" s="24" t="s">
        <v>33</v>
      </c>
      <c r="F30" s="24" t="s">
        <v>276</v>
      </c>
      <c r="G30" s="24" t="s">
        <v>289</v>
      </c>
      <c r="H30" s="25">
        <v>41640</v>
      </c>
      <c r="I30" s="25">
        <v>42735</v>
      </c>
    </row>
    <row r="31" spans="1:9" ht="60" x14ac:dyDescent="0.25">
      <c r="A31" s="23" t="s">
        <v>63</v>
      </c>
      <c r="B31" s="24" t="s">
        <v>64</v>
      </c>
      <c r="C31" s="19" t="str">
        <f t="shared" si="0"/>
        <v>ΔΙΕΡΕΥΝΗΣΗ ΤΩΝ ΠΡΟΤΥΠΩΝ ΣΥΝΤΑΓΟΓΡΑΦΙΑΣ ΣΤΟΥΣ ΑΣΘΕΝΕΙΣ ΜΕ ΧΡΟΝΙΑ ΑΠΟΦΡΑΚΤΙΚΗ ΠΝΕΥΜΟΝΟΠΑΘΕΙΑ</v>
      </c>
      <c r="D31" s="31">
        <v>20000</v>
      </c>
      <c r="E31" s="24" t="s">
        <v>65</v>
      </c>
      <c r="F31" s="24" t="s">
        <v>277</v>
      </c>
      <c r="G31" s="24" t="s">
        <v>289</v>
      </c>
      <c r="H31" s="25">
        <v>41760</v>
      </c>
      <c r="I31" s="25">
        <v>42369</v>
      </c>
    </row>
    <row r="32" spans="1:9" ht="60" x14ac:dyDescent="0.25">
      <c r="A32" s="23" t="s">
        <v>66</v>
      </c>
      <c r="B32" s="24" t="s">
        <v>67</v>
      </c>
      <c r="C32" s="19" t="str">
        <f t="shared" si="0"/>
        <v>ΑΝΑΠΤΥΞΗ ΣΧΕΔΙΩΝ ΚΑΤ' ΟΙΚΟΝ ΝΟΣΗΛΕΥΤΙΚΗΣ ΦΡΟΝΤΙΔΑΣ ΒΑΣΙΖΟΜΕΝΩΝ ΣΕ ΝΟΣΗΛΕΥΤΙΚΕΣ ΔΙΑΓΝΩΣΕΙΣ</v>
      </c>
      <c r="D32" s="31">
        <v>225360</v>
      </c>
      <c r="E32" s="24" t="s">
        <v>68</v>
      </c>
      <c r="F32" s="24" t="s">
        <v>282</v>
      </c>
      <c r="G32" s="24" t="s">
        <v>272</v>
      </c>
      <c r="H32" s="25">
        <v>41275</v>
      </c>
      <c r="I32" s="25">
        <v>42794</v>
      </c>
    </row>
    <row r="33" spans="1:9" ht="45" x14ac:dyDescent="0.25">
      <c r="A33" s="23" t="s">
        <v>69</v>
      </c>
      <c r="B33" s="24" t="s">
        <v>70</v>
      </c>
      <c r="C33" s="19" t="str">
        <f t="shared" si="0"/>
        <v>ΕΝΤΑΤΙΚΟ ΠΡΟΓΡΑΜΜΑ ERASMUS ΣΤΟ ΠΛΑΙΣΙΟ ΤΟΥ ΠΡΟΓΡΑΜΜΑΤΟΣ ΔΙΑ ΒΙΟΥ ΜΑΘΗΣΗ</v>
      </c>
      <c r="D33" s="31">
        <v>32167.25</v>
      </c>
      <c r="E33" s="24" t="s">
        <v>71</v>
      </c>
      <c r="F33" s="24" t="s">
        <v>277</v>
      </c>
      <c r="G33" s="27" t="s">
        <v>286</v>
      </c>
      <c r="H33" s="25">
        <v>41275</v>
      </c>
      <c r="I33" s="25">
        <v>42369</v>
      </c>
    </row>
    <row r="34" spans="1:9" ht="60" x14ac:dyDescent="0.25">
      <c r="A34" s="23" t="s">
        <v>72</v>
      </c>
      <c r="B34" s="24" t="s">
        <v>73</v>
      </c>
      <c r="C34" s="19" t="str">
        <f t="shared" si="0"/>
        <v>ΚΑΙΝΟΤΟΜΕΣ LBS/GIS ΔΙΑΔΙΚΤΥΑΚΕΣ ΗΛΕΚΤΡΟΝΙΚΕΣ ΥΠΗΡΕΣΙΕΣ ΜΕ ΧΡΗΣΗ ΤΕΧΝΟΛΟΓΙΩΝ ΕΠΑΥΞΗΜΕΝΗΣ ΠΡΑΓΜΑΤΙΚΟΤΗ</v>
      </c>
      <c r="D34" s="31">
        <v>143000</v>
      </c>
      <c r="E34" s="24" t="s">
        <v>74</v>
      </c>
      <c r="F34" s="24" t="s">
        <v>273</v>
      </c>
      <c r="G34" s="24" t="s">
        <v>272</v>
      </c>
      <c r="H34" s="25">
        <v>41703</v>
      </c>
      <c r="I34" s="25">
        <v>42735</v>
      </c>
    </row>
    <row r="35" spans="1:9" ht="45" x14ac:dyDescent="0.25">
      <c r="A35" s="23" t="s">
        <v>75</v>
      </c>
      <c r="B35" s="24" t="s">
        <v>362</v>
      </c>
      <c r="C35" s="19" t="str">
        <f t="shared" si="0"/>
        <v xml:space="preserve"> ΠΡΟΓΡΑΜΜΑ ΜΕΤΑΠΤΥΧΙΑΚΩΝ ΣΠΟΥΔΩΝ "ΑΡΧΑΙΑ ΚΑΙ ΝΕΑ ΕΛΛΗΝΙΚΗ ΦΙΛΟΛΟΓΙΑ"</v>
      </c>
      <c r="D35" s="31">
        <v>551047.19999999995</v>
      </c>
      <c r="E35" s="24" t="s">
        <v>76</v>
      </c>
      <c r="F35" s="24" t="s">
        <v>288</v>
      </c>
      <c r="G35" s="24" t="s">
        <v>278</v>
      </c>
      <c r="H35" s="25">
        <v>41518</v>
      </c>
      <c r="I35" s="25">
        <v>42735</v>
      </c>
    </row>
    <row r="36" spans="1:9" ht="45" x14ac:dyDescent="0.25">
      <c r="A36" s="23" t="s">
        <v>77</v>
      </c>
      <c r="B36" s="24" t="s">
        <v>316</v>
      </c>
      <c r="C36" s="19" t="str">
        <f t="shared" si="0"/>
        <v>ΠΡΟΓΡΑΜΜΑ ΜΕΤΑΠΤΥΧΙΑΚΩΝ ΣΠΟΥΔΩΝ "ΠΑΓΚΟΣΜΙΑ ΠΟΛΙΤΙΚΗ ΟΙΚΟΝΟΜΙΑ"</v>
      </c>
      <c r="D36" s="31">
        <v>1100000</v>
      </c>
      <c r="E36" s="24" t="s">
        <v>78</v>
      </c>
      <c r="F36" s="24" t="s">
        <v>276</v>
      </c>
      <c r="G36" s="24" t="s">
        <v>278</v>
      </c>
      <c r="H36" s="25">
        <v>41518</v>
      </c>
      <c r="I36" s="25">
        <v>43465</v>
      </c>
    </row>
    <row r="37" spans="1:9" ht="45" x14ac:dyDescent="0.25">
      <c r="A37" s="23" t="s">
        <v>79</v>
      </c>
      <c r="B37" s="24" t="s">
        <v>80</v>
      </c>
      <c r="C37" s="19" t="str">
        <f t="shared" si="0"/>
        <v>ΑΝΑΠΤΥΞΗ ΜΗΤΡΩΟΥ ΚΑΤΑΓΡΑΦΗΣ ΑΣΘΕΝΩΝ ΜΕ ΣΑΚΧΑΡΩΔΗ ΔΙΑΒΗΤΗ ΣΤΗΝ ΕΛΛΑΔΑ</v>
      </c>
      <c r="D37" s="31">
        <v>201176.72</v>
      </c>
      <c r="E37" s="24" t="s">
        <v>65</v>
      </c>
      <c r="F37" s="24" t="s">
        <v>277</v>
      </c>
      <c r="G37" s="24" t="s">
        <v>289</v>
      </c>
      <c r="H37" s="25">
        <v>41275</v>
      </c>
      <c r="I37" s="25">
        <v>43465</v>
      </c>
    </row>
    <row r="38" spans="1:9" ht="60" x14ac:dyDescent="0.25">
      <c r="A38" s="23" t="s">
        <v>81</v>
      </c>
      <c r="B38" s="24" t="s">
        <v>82</v>
      </c>
      <c r="C38" s="19" t="str">
        <f t="shared" si="0"/>
        <v>ΠΡ. ΑΣΚ. ΦΟΙΤ. ΑΕΙ ΣΤΟ ΙΔΡΥΜΑ ΤΗΣ ΒΟΥΛΗΣ ΤΩΝ ΕΛΛΗΝΩΝ ΓΙΑ ΤΟΝ ΚΟΙΝΟΒΟΥΛΕΥΤΙΣΜΟ ΚΑΙ ΤΗ ΔΗΜΟΚΡΑΤΙΑ</v>
      </c>
      <c r="D38" s="31">
        <v>18763.600000000002</v>
      </c>
      <c r="E38" s="24" t="s">
        <v>42</v>
      </c>
      <c r="F38" s="24" t="s">
        <v>276</v>
      </c>
      <c r="G38" s="24" t="s">
        <v>289</v>
      </c>
      <c r="H38" s="25">
        <v>41640</v>
      </c>
      <c r="I38" s="25">
        <v>42794</v>
      </c>
    </row>
    <row r="39" spans="1:9" ht="45" x14ac:dyDescent="0.25">
      <c r="A39" s="23" t="s">
        <v>83</v>
      </c>
      <c r="B39" s="24" t="s">
        <v>84</v>
      </c>
      <c r="C39" s="19" t="str">
        <f t="shared" si="0"/>
        <v>ΔΙΟΡΓΑΝΩΣΗ ΔΙΕΘΝΟΥΣ ΣΥΝΕΔΡΙΟΥ ΜΕ ΘΕΜΑ "ΚΟΙΝΩΝΙΚΕΣ ΑΞΙΕΣ ΣΤΗΝ ΑΡΧΑΙΑ ΕΛΛΗΝΙΚΗ ΓΡΑΜΜΑΤΕΙΑ"</v>
      </c>
      <c r="D39" s="31">
        <v>2000</v>
      </c>
      <c r="E39" s="24" t="s">
        <v>85</v>
      </c>
      <c r="F39" s="24" t="s">
        <v>288</v>
      </c>
      <c r="G39" s="24" t="s">
        <v>289</v>
      </c>
      <c r="H39" s="25">
        <v>41640</v>
      </c>
      <c r="I39" s="25">
        <v>42004</v>
      </c>
    </row>
    <row r="40" spans="1:9" ht="60" x14ac:dyDescent="0.25">
      <c r="A40" s="23" t="s">
        <v>86</v>
      </c>
      <c r="B40" s="24" t="s">
        <v>87</v>
      </c>
      <c r="C40" s="19" t="str">
        <f t="shared" si="0"/>
        <v>ΑΠΟΤΙΜΗΣΗ ΤΟΥ ΚΟΣΤΟΥΣ ΤΟΥ ΆΣΘΜΑΤΟΣ ΚΑΙ ΤΗΣ ΧΡΟΝΙΑΣ ΑΠΟΦΡΑΚΤΙΚΗΣ ΠΝΕΥΜΟΝΟΠΑΘΕΙΑΣ ΣΤΗΝ ΕΛΛΑΔΑ</v>
      </c>
      <c r="D40" s="31">
        <v>71500</v>
      </c>
      <c r="E40" s="24" t="s">
        <v>65</v>
      </c>
      <c r="F40" s="24" t="s">
        <v>277</v>
      </c>
      <c r="G40" s="24" t="s">
        <v>289</v>
      </c>
      <c r="H40" s="25">
        <v>41712</v>
      </c>
      <c r="I40" s="25">
        <v>43100</v>
      </c>
    </row>
    <row r="41" spans="1:9" ht="45" x14ac:dyDescent="0.25">
      <c r="A41" s="23" t="s">
        <v>88</v>
      </c>
      <c r="B41" s="24" t="s">
        <v>89</v>
      </c>
      <c r="C41" s="19" t="str">
        <f t="shared" si="0"/>
        <v>ΠΕΓΑ-ΟΡΓΑΝΩΣΗ ΚΑΙ ΔΙΟΙΚΗΣΗ ΑΘΛΗΤΙΚΩΝ ΟΡΓΑΝΙΣΜΩΝ ΚΑΙ ΜΕΓΑΛΩΝ ΓΕΓΟΝΟΤΩΝ</v>
      </c>
      <c r="D41" s="31">
        <v>76415.7</v>
      </c>
      <c r="E41" s="24" t="s">
        <v>17</v>
      </c>
      <c r="F41" s="24" t="s">
        <v>285</v>
      </c>
      <c r="G41" s="24" t="s">
        <v>272</v>
      </c>
      <c r="H41" s="25">
        <v>42064</v>
      </c>
      <c r="I41" s="25">
        <v>43100</v>
      </c>
    </row>
    <row r="42" spans="1:9" ht="60" x14ac:dyDescent="0.25">
      <c r="A42" s="23" t="s">
        <v>90</v>
      </c>
      <c r="B42" s="24" t="s">
        <v>91</v>
      </c>
      <c r="C42" s="19" t="str">
        <f t="shared" si="0"/>
        <v>ΠΡΟΓΡΑΜΜΑ ΕΠΙΜΟΡΦΩΣΗΣ ΥΠΗΡΕΤΟΥΝΤΩΝ ΣΤΗ ΓΕΝΙΚΗ ΓΡΑΜΜΑΤΕΙΑ ΑΘΛΗΤΙΣΜΟΥ ΤΟΥ ΥΠΟΥΡΓΕΙΟΥ ΠΟΛΙΤΙΣΜΟΥ ΚΑΙ ΑΘ</v>
      </c>
      <c r="D42" s="31">
        <v>20000</v>
      </c>
      <c r="E42" s="24" t="s">
        <v>17</v>
      </c>
      <c r="F42" s="24" t="s">
        <v>285</v>
      </c>
      <c r="G42" s="18" t="s">
        <v>289</v>
      </c>
      <c r="H42" s="25">
        <v>41703</v>
      </c>
      <c r="I42" s="25">
        <v>42369</v>
      </c>
    </row>
    <row r="43" spans="1:9" ht="45" x14ac:dyDescent="0.25">
      <c r="A43" s="23" t="s">
        <v>92</v>
      </c>
      <c r="B43" s="24" t="s">
        <v>93</v>
      </c>
      <c r="C43" s="19" t="str">
        <f t="shared" si="0"/>
        <v>ΠΡΟΓΡΑΜΜΑ ΔΙΑ ΒΙΟΥ ΜΑΘΗΣΗ ΑΥΤΟΔΙΟΙΚΗΣΗ 2014-2019: H ΝΕΑ ΠΡΟΟΠΤΙΚΗ</v>
      </c>
      <c r="D43" s="31">
        <v>940</v>
      </c>
      <c r="E43" s="24" t="s">
        <v>94</v>
      </c>
      <c r="F43" s="24" t="s">
        <v>276</v>
      </c>
      <c r="G43" s="27" t="s">
        <v>272</v>
      </c>
      <c r="H43" s="25">
        <v>41640</v>
      </c>
      <c r="I43" s="25">
        <v>42004</v>
      </c>
    </row>
    <row r="44" spans="1:9" ht="45" x14ac:dyDescent="0.25">
      <c r="A44" s="23" t="s">
        <v>95</v>
      </c>
      <c r="B44" s="24" t="s">
        <v>361</v>
      </c>
      <c r="C44" s="19" t="str">
        <f t="shared" si="0"/>
        <v>CESSDA ΕΠΑΕ - ΥΠΟΣΤΗΡΙΞΗ ΚΑΙ ΑΝΑΠΤΥΞΗ ΕΛΛΗΝΙΚΩΝ ΕΤΑΙΡΩΝ ΓΙΑ ΣΥΜΜΕΤΟΧΗ ΣΕ ΚΟΙΝΟΠΡΑΞΙΕΣ</v>
      </c>
      <c r="D44" s="31">
        <v>66000</v>
      </c>
      <c r="E44" s="24" t="s">
        <v>71</v>
      </c>
      <c r="F44" s="24" t="s">
        <v>277</v>
      </c>
      <c r="G44" s="24" t="s">
        <v>272</v>
      </c>
      <c r="H44" s="25">
        <v>41426</v>
      </c>
      <c r="I44" s="25">
        <v>43100</v>
      </c>
    </row>
    <row r="45" spans="1:9" ht="45" x14ac:dyDescent="0.25">
      <c r="A45" s="23" t="s">
        <v>96</v>
      </c>
      <c r="B45" s="24" t="s">
        <v>97</v>
      </c>
      <c r="C45" s="19" t="str">
        <f t="shared" si="0"/>
        <v>ΔΙΠΛΗ ΣΤΑΔΙΟΔΡΟΜΙΑ ΑΘΛΗΤΩΝ/ΤΡΙΩΝ ΠΑΝΕΠΙΣΤΗΜΙΟΥ ΠΕΛΟΠΟΝΝΗΣΟΥ</v>
      </c>
      <c r="D45" s="31">
        <v>1354500</v>
      </c>
      <c r="E45" s="24" t="s">
        <v>17</v>
      </c>
      <c r="F45" s="24" t="s">
        <v>285</v>
      </c>
      <c r="G45" s="24" t="s">
        <v>272</v>
      </c>
      <c r="H45" s="25">
        <v>41793</v>
      </c>
      <c r="I45" s="25">
        <v>42369</v>
      </c>
    </row>
    <row r="46" spans="1:9" ht="60" x14ac:dyDescent="0.25">
      <c r="A46" s="23" t="s">
        <v>98</v>
      </c>
      <c r="B46" s="24" t="s">
        <v>99</v>
      </c>
      <c r="C46" s="19" t="str">
        <f t="shared" si="0"/>
        <v>ΠΑΝΕΠΙΣΤΗΜΙΑΚΗ ΑΝΑΣΚΑΦΗ ΣΤΟΝ ΑΓΙΟ ΓΕΩΡΓΙΟ ΣΤΑ ΚΥΘΗΡΑ 2014-15 ΚΑΙ ΕΡΕΥΝΑ ΣΤΟ ΒΑΦΕΙΟ ΛΑΚΩΝΙΑΣ 2016</v>
      </c>
      <c r="D46" s="31">
        <v>6500</v>
      </c>
      <c r="E46" s="24" t="s">
        <v>100</v>
      </c>
      <c r="F46" s="24" t="s">
        <v>280</v>
      </c>
      <c r="G46" s="18" t="s">
        <v>372</v>
      </c>
      <c r="H46" s="25">
        <v>41787</v>
      </c>
      <c r="I46" s="25">
        <v>43100</v>
      </c>
    </row>
    <row r="47" spans="1:9" ht="60" x14ac:dyDescent="0.25">
      <c r="A47" s="23" t="s">
        <v>101</v>
      </c>
      <c r="B47" s="24" t="s">
        <v>102</v>
      </c>
      <c r="C47" s="19" t="str">
        <f t="shared" si="0"/>
        <v>ΠΡΑΚΤΙΚΗ ΆΣΚΗΣΗ ΦΟΙΤΗΤΩΝ ΠΑΝ. ΠΕΛΟΠ. ΓΙΑ ΣΥΜΜΕΤΟΧΗ ΣΤΟ ΕΚΠΑΙΔΕΥΤΙΚΟ ΠΡΟΓΡΑΜΜΑ CERN SUMMER STUDENTS</v>
      </c>
      <c r="D47" s="31">
        <v>22000</v>
      </c>
      <c r="E47" s="24" t="s">
        <v>42</v>
      </c>
      <c r="F47" s="24" t="s">
        <v>276</v>
      </c>
      <c r="G47" s="24" t="s">
        <v>292</v>
      </c>
      <c r="H47" s="25">
        <v>41760</v>
      </c>
      <c r="I47" s="25">
        <v>43100</v>
      </c>
    </row>
    <row r="48" spans="1:9" ht="45" x14ac:dyDescent="0.25">
      <c r="A48" s="23" t="s">
        <v>103</v>
      </c>
      <c r="B48" s="24" t="s">
        <v>104</v>
      </c>
      <c r="C48" s="19" t="str">
        <f t="shared" si="0"/>
        <v>ΑΞΙΟΛΟΓΗΣΗ ΠΑΝΕΠΙΣΤΗΜΙΟΥ ΠΕΛΟΠΟΝΝΗΣΟΥ</v>
      </c>
      <c r="D48" s="31">
        <v>15000</v>
      </c>
      <c r="E48" s="24" t="s">
        <v>105</v>
      </c>
      <c r="F48" s="24" t="s">
        <v>276</v>
      </c>
      <c r="G48" s="24" t="s">
        <v>292</v>
      </c>
      <c r="H48" s="25">
        <v>41829</v>
      </c>
      <c r="I48" s="25">
        <v>42369</v>
      </c>
    </row>
    <row r="49" spans="1:9" ht="30" x14ac:dyDescent="0.25">
      <c r="A49" s="23" t="s">
        <v>106</v>
      </c>
      <c r="B49" s="24" t="s">
        <v>107</v>
      </c>
      <c r="C49" s="19" t="str">
        <f t="shared" si="0"/>
        <v>"ACCESS-CORE SYSTEM INTEGRATION VIA OPTICAL METHODS" (ACSIOM)</v>
      </c>
      <c r="D49" s="31">
        <v>120000</v>
      </c>
      <c r="E49" s="24" t="s">
        <v>108</v>
      </c>
      <c r="F49" s="24" t="s">
        <v>273</v>
      </c>
      <c r="G49" s="24" t="s">
        <v>272</v>
      </c>
      <c r="H49" s="25">
        <v>41821</v>
      </c>
      <c r="I49" s="25">
        <v>43100</v>
      </c>
    </row>
    <row r="50" spans="1:9" ht="60" x14ac:dyDescent="0.25">
      <c r="A50" s="23" t="s">
        <v>109</v>
      </c>
      <c r="B50" s="24" t="s">
        <v>110</v>
      </c>
      <c r="C50" s="19" t="str">
        <f t="shared" si="0"/>
        <v>ΤΟ ΝΕΟ ΠΕΡΙΒΑΛΛΟΝ ΣΤΗΝ ΠΦΥ ΚΑΙ ΣΤΗΝ ΠΡΟΣΒΑΣΗ ΤΩΝ ΠΟΛΙΤΩΝ ΣΤΗ ΘΕΡΑΠΕΙΑ ΚΑΙ Ο ΡΟΛΟΣ ΤΩΝ ΕΙΔΙΚΩΝ ΙΑΤΡΩΝ</v>
      </c>
      <c r="D50" s="31">
        <v>20000</v>
      </c>
      <c r="E50" s="24" t="s">
        <v>65</v>
      </c>
      <c r="F50" s="24" t="s">
        <v>277</v>
      </c>
      <c r="G50" s="24" t="s">
        <v>289</v>
      </c>
      <c r="H50" s="25">
        <v>41829</v>
      </c>
      <c r="I50" s="25">
        <v>43100</v>
      </c>
    </row>
    <row r="51" spans="1:9" ht="45" x14ac:dyDescent="0.25">
      <c r="A51" s="23" t="s">
        <v>111</v>
      </c>
      <c r="B51" s="24" t="s">
        <v>360</v>
      </c>
      <c r="C51" s="19" t="str">
        <f t="shared" si="0"/>
        <v>ΠΡΟΓΡΑΜΜΑ ΜΕΤΑΠΤΥΧΙΑΚΩΝ ΣΠΟΥΔΩΝ " ΜΕΣΟΓΕΙΑΚΕΣ ΣΠΟΥΔΕΣ"</v>
      </c>
      <c r="D51" s="31">
        <v>157413.93</v>
      </c>
      <c r="E51" s="24" t="s">
        <v>112</v>
      </c>
      <c r="F51" s="24" t="s">
        <v>276</v>
      </c>
      <c r="G51" s="24" t="s">
        <v>278</v>
      </c>
      <c r="H51" s="25">
        <v>41821</v>
      </c>
      <c r="I51" s="25">
        <v>43465</v>
      </c>
    </row>
    <row r="52" spans="1:9" ht="45" x14ac:dyDescent="0.25">
      <c r="A52" s="23" t="s">
        <v>113</v>
      </c>
      <c r="B52" s="19" t="s">
        <v>114</v>
      </c>
      <c r="C52" s="19" t="str">
        <f t="shared" si="0"/>
        <v>ΔΙΑΠΑΝΕΠΙΣΤΗΜΙΑΚΟ ΔΙΚΤΥΟ ''ΠΟΛΙΤΙΚΕΣ ΑΝΩΤΑΤΗΣ ΕΚΠΑΙΔΕΥΣΗΣ'' (HEPNET)</v>
      </c>
      <c r="D52" s="31">
        <v>3000</v>
      </c>
      <c r="E52" s="24" t="s">
        <v>71</v>
      </c>
      <c r="F52" s="24" t="s">
        <v>277</v>
      </c>
      <c r="G52" s="24" t="s">
        <v>292</v>
      </c>
      <c r="H52" s="25">
        <v>41787</v>
      </c>
      <c r="I52" s="25">
        <v>43100</v>
      </c>
    </row>
    <row r="53" spans="1:9" ht="60" x14ac:dyDescent="0.25">
      <c r="A53" s="23" t="s">
        <v>115</v>
      </c>
      <c r="B53" s="24" t="s">
        <v>359</v>
      </c>
      <c r="C53" s="19" t="str">
        <f t="shared" si="0"/>
        <v>ΠΡΟΓΡΑΜΜΑ ΜΕΤΑΠΤΥΧΙΑΚΩΝ ΣΠΟΥΔΩΝ "ΔΡΑΜΑΤΙΚΗ ΤΕΧΝΗ ΚΑΙ ΠΑΡΑΣΤΑΤΙΚΕΣ ΤΕΧΝΕΣ ΣΤΗΝ ΕΚΠΑΙΔΕΥΣΗ ΚΑΙ ΔΙΑ ΒΙΟΥ ΜΑΘΗΣΗ"</v>
      </c>
      <c r="D53" s="31">
        <v>381640.11</v>
      </c>
      <c r="E53" s="24" t="s">
        <v>8</v>
      </c>
      <c r="F53" s="24" t="s">
        <v>287</v>
      </c>
      <c r="G53" s="24" t="s">
        <v>278</v>
      </c>
      <c r="H53" s="25">
        <v>41883</v>
      </c>
      <c r="I53" s="25">
        <v>43465</v>
      </c>
    </row>
    <row r="54" spans="1:9" ht="45" x14ac:dyDescent="0.25">
      <c r="A54" s="23" t="s">
        <v>116</v>
      </c>
      <c r="B54" s="24" t="s">
        <v>117</v>
      </c>
      <c r="C54" s="19" t="str">
        <f t="shared" si="0"/>
        <v>ΣΤΡΑΤΗΓΙΚΕΣ ΤΗΣ ΠΟΛΙΤΙΣΤΙΚΗΣ ΔΙΠΛΩΜΑΤΙΑΣ</v>
      </c>
      <c r="D54" s="31">
        <v>36631.56</v>
      </c>
      <c r="E54" s="24" t="s">
        <v>42</v>
      </c>
      <c r="F54" s="24" t="s">
        <v>276</v>
      </c>
      <c r="G54" s="24" t="s">
        <v>289</v>
      </c>
      <c r="H54" s="25">
        <v>41920</v>
      </c>
      <c r="I54" s="25">
        <v>43100</v>
      </c>
    </row>
    <row r="55" spans="1:9" ht="60" x14ac:dyDescent="0.25">
      <c r="A55" s="23" t="s">
        <v>118</v>
      </c>
      <c r="B55" s="24" t="s">
        <v>369</v>
      </c>
      <c r="C55" s="19" t="str">
        <f t="shared" si="0"/>
        <v>ΠΡΟΓΡΑΜΜΑ ΜΕΤΑΠΤΥΧΙΑΚΩΝ ΣΠΟΥΔΩΝ "ΔΙΑΧΕΙΡΙΣΗ ΚΑΙ ΑΝΑΔΕΙΞΗ ΠΟΛΙΤΙΣΜΙΚΩΝ ΑΓΑΘΩΝ ΚΑΙ ΠΕΡΙΒΑΛΛΟΝΤΟΣ</v>
      </c>
      <c r="D55" s="31">
        <v>127000</v>
      </c>
      <c r="E55" s="24" t="s">
        <v>119</v>
      </c>
      <c r="F55" s="24" t="s">
        <v>280</v>
      </c>
      <c r="G55" s="24" t="s">
        <v>278</v>
      </c>
      <c r="H55" s="25">
        <v>41919</v>
      </c>
      <c r="I55" s="25">
        <v>44120</v>
      </c>
    </row>
    <row r="56" spans="1:9" ht="45" x14ac:dyDescent="0.25">
      <c r="A56" s="23" t="s">
        <v>120</v>
      </c>
      <c r="B56" s="24" t="s">
        <v>358</v>
      </c>
      <c r="C56" s="19" t="str">
        <f t="shared" si="0"/>
        <v xml:space="preserve">HARNESSING THE LEARNING ASSETS WITHIN THE SME BUSINESS COMMUNITY </v>
      </c>
      <c r="D56" s="31">
        <v>34932</v>
      </c>
      <c r="E56" s="24" t="s">
        <v>121</v>
      </c>
      <c r="F56" s="24" t="s">
        <v>277</v>
      </c>
      <c r="G56" s="24" t="s">
        <v>286</v>
      </c>
      <c r="H56" s="25">
        <v>41883</v>
      </c>
      <c r="I56" s="25">
        <v>42735</v>
      </c>
    </row>
    <row r="57" spans="1:9" ht="45" x14ac:dyDescent="0.25">
      <c r="A57" s="23" t="s">
        <v>122</v>
      </c>
      <c r="B57" s="24" t="s">
        <v>123</v>
      </c>
      <c r="C57" s="19" t="str">
        <f t="shared" si="0"/>
        <v>ΦΑΡΜΑΚΟΟΙΚΟΝΟΜΙΚΗ ΜΕΛΕΤΗ - ΟΙΚΟΝΟΜΙΚΗΣ ΑΞΙΟΛΟΓΗΣΗΣ ΓΙΑ ΤΟ ΦΑΡΜΑΚΕΥΤΙΚΟ ΠΡΟΪΟΝ SIMEPREVIR</v>
      </c>
      <c r="D57" s="31">
        <v>21350.34</v>
      </c>
      <c r="E57" s="24" t="s">
        <v>45</v>
      </c>
      <c r="F57" s="24" t="s">
        <v>277</v>
      </c>
      <c r="G57" s="24" t="s">
        <v>289</v>
      </c>
      <c r="H57" s="25">
        <v>42017</v>
      </c>
      <c r="I57" s="25">
        <v>42735</v>
      </c>
    </row>
    <row r="58" spans="1:9" ht="60" x14ac:dyDescent="0.25">
      <c r="A58" s="23" t="s">
        <v>124</v>
      </c>
      <c r="B58" s="24" t="s">
        <v>125</v>
      </c>
      <c r="C58" s="19" t="str">
        <f t="shared" si="0"/>
        <v>SYMPATHY - STIMULATING INNOVATION MANAGEMENT OF POLYPHARMACY AND ADHERENCE IN THE ELDERLY</v>
      </c>
      <c r="D58" s="31">
        <v>170344</v>
      </c>
      <c r="E58" s="24" t="s">
        <v>45</v>
      </c>
      <c r="F58" s="24" t="s">
        <v>277</v>
      </c>
      <c r="G58" s="24" t="s">
        <v>284</v>
      </c>
      <c r="H58" s="25">
        <v>42017</v>
      </c>
      <c r="I58" s="25">
        <v>43465</v>
      </c>
    </row>
    <row r="59" spans="1:9" ht="45" x14ac:dyDescent="0.25">
      <c r="A59" s="23" t="s">
        <v>126</v>
      </c>
      <c r="B59" s="24" t="s">
        <v>357</v>
      </c>
      <c r="C59" s="19" t="str">
        <f t="shared" si="0"/>
        <v>ΠΡΟΓΡΑΜΜΑ ΜΕΤΑΠΤΥΧΙΑΚΩΝ ΣΠΟΥΔΩΝ "ΔΙΑΣΤΗΜΙΚΗ ΕΠΙΣΤΗΜΗ ΤΕΧΝΟΛΟΓΙΕΣ ΚΑΙ ΕΦΑΡΜΟΓΕΣ"</v>
      </c>
      <c r="D59" s="31">
        <v>115805.47</v>
      </c>
      <c r="E59" s="24" t="s">
        <v>127</v>
      </c>
      <c r="F59" s="24" t="s">
        <v>273</v>
      </c>
      <c r="G59" s="24" t="s">
        <v>278</v>
      </c>
      <c r="H59" s="25">
        <v>42061</v>
      </c>
      <c r="I59" s="25">
        <v>44196</v>
      </c>
    </row>
    <row r="60" spans="1:9" ht="45" x14ac:dyDescent="0.25">
      <c r="A60" s="23" t="s">
        <v>128</v>
      </c>
      <c r="B60" s="24" t="s">
        <v>129</v>
      </c>
      <c r="C60" s="19" t="str">
        <f t="shared" si="0"/>
        <v>ΥΛΟΠΟΙΗΣΗ ΕΚΠΑΙΔΕΥΤΙΚΩΝ ΣΕΜΙΝΑΡΙΩΝ ΠΡΟΣ ΜΟΝΑΔΕΣ ΦΡΟΝΤΙΔΑΣ ΗΛΙΚΙΩΜΕΝΩΝ</v>
      </c>
      <c r="D60" s="31">
        <v>48103</v>
      </c>
      <c r="E60" s="24" t="s">
        <v>33</v>
      </c>
      <c r="F60" s="24" t="s">
        <v>276</v>
      </c>
      <c r="G60" s="24" t="s">
        <v>289</v>
      </c>
      <c r="H60" s="25">
        <v>42060</v>
      </c>
      <c r="I60" s="25">
        <v>42735</v>
      </c>
    </row>
    <row r="61" spans="1:9" ht="45" x14ac:dyDescent="0.25">
      <c r="A61" s="23" t="s">
        <v>130</v>
      </c>
      <c r="B61" s="24" t="s">
        <v>131</v>
      </c>
      <c r="C61" s="19" t="str">
        <f t="shared" ref="C61:C92" si="1">UPPER(B61)</f>
        <v>ΟΛΟΚΛΗΡΩΜΕΝΟ ΔΙΑΔΙΚΤΥΑΚΟ ΔΙΑΧΕΙΡΙΣΤΙΚΟ ΣΥΣΤΗΜΑ ΣΩΜΑΤΟΣ ΕΛΛΗΝΙΚΟΥ ΟΔΗΓΙΣΜΟΥ</v>
      </c>
      <c r="D61" s="31">
        <v>7499.99</v>
      </c>
      <c r="E61" s="24" t="s">
        <v>132</v>
      </c>
      <c r="F61" s="24" t="s">
        <v>273</v>
      </c>
      <c r="G61" s="24" t="s">
        <v>289</v>
      </c>
      <c r="H61" s="25">
        <v>42066</v>
      </c>
      <c r="I61" s="25">
        <v>42369</v>
      </c>
    </row>
    <row r="62" spans="1:9" ht="60" x14ac:dyDescent="0.25">
      <c r="A62" s="23" t="s">
        <v>133</v>
      </c>
      <c r="B62" s="24" t="s">
        <v>134</v>
      </c>
      <c r="C62" s="19" t="str">
        <f t="shared" si="1"/>
        <v>SMAP 2015: 10TH INTERNATIONAL WORKSHOP ON SEMANTIC AND SOCIAL MEDIA ADAPTATION AND PERSONALIZATION</v>
      </c>
      <c r="D62" s="31">
        <v>3000</v>
      </c>
      <c r="E62" s="24" t="s">
        <v>132</v>
      </c>
      <c r="F62" s="24" t="s">
        <v>273</v>
      </c>
      <c r="G62" s="26" t="s">
        <v>294</v>
      </c>
      <c r="H62" s="25">
        <v>42100</v>
      </c>
      <c r="I62" s="25">
        <v>42460</v>
      </c>
    </row>
    <row r="63" spans="1:9" ht="60" x14ac:dyDescent="0.25">
      <c r="A63" s="23" t="s">
        <v>135</v>
      </c>
      <c r="B63" s="24" t="s">
        <v>136</v>
      </c>
      <c r="C63" s="19" t="str">
        <f t="shared" si="1"/>
        <v>ΟΛΟΚΛΗΡΩΜΕΝΟ ΣΥΣΤΗΜΑ ΔΙΑΧΕΙΡΙΣΗΣ, ΤΙΜΟΛΟΓΗΣΗΣ ΚΑΙ ΕΛΕΓΧΟΥ ΘΕΣΕΩΝ ΣΤΑΘΜΕΥΣΗΣ ΤΟΥ ΔΗΜΟΥ ΤΡΙΠΟΛΗΣ</v>
      </c>
      <c r="D63" s="31">
        <v>24600</v>
      </c>
      <c r="E63" s="24" t="s">
        <v>132</v>
      </c>
      <c r="F63" s="24" t="s">
        <v>273</v>
      </c>
      <c r="G63" s="18" t="s">
        <v>289</v>
      </c>
      <c r="H63" s="25">
        <v>42080</v>
      </c>
      <c r="I63" s="25">
        <v>42369</v>
      </c>
    </row>
    <row r="64" spans="1:9" ht="90" x14ac:dyDescent="0.25">
      <c r="A64" s="23" t="s">
        <v>137</v>
      </c>
      <c r="B64" s="24" t="s">
        <v>356</v>
      </c>
      <c r="C64" s="19" t="str">
        <f t="shared" si="1"/>
        <v>ΔΙΕΡΕΥΝΗΣΗ ΤΗΣ ΤΗΡΗΣΗΣ ΤΗΣ ΘΕΡΑΠΕΙΑΣ (TREATMENT ADHERENCE) ΣΕ ΑΣΘΕΝΕΙΣ ΜΕ ΚΑΡΚΙΝΟ ΤΟΥ ΠΝΕΥΜΟΝΑ - ΠΡΟΣΔΙΟΡΙΣΤΙΚΟΙ ΠΑΡΑΓΟΝΤΕΣ ΚΑΙ ΕΠΙΠΤΩΣΗ ΤΗΣ ΟΙΚΟΝΟΜΙΚΗΣ ΚΡΙΣΗΣ</v>
      </c>
      <c r="D64" s="31">
        <v>45000</v>
      </c>
      <c r="E64" s="24" t="s">
        <v>65</v>
      </c>
      <c r="F64" s="24" t="s">
        <v>277</v>
      </c>
      <c r="G64" s="24" t="s">
        <v>289</v>
      </c>
      <c r="H64" s="25">
        <v>42080</v>
      </c>
      <c r="I64" s="25">
        <v>43100</v>
      </c>
    </row>
    <row r="65" spans="1:9" ht="60" x14ac:dyDescent="0.25">
      <c r="A65" s="23" t="s">
        <v>138</v>
      </c>
      <c r="B65" s="24" t="s">
        <v>139</v>
      </c>
      <c r="C65" s="19" t="str">
        <f t="shared" si="1"/>
        <v>ΔΙΕΡΕΥΝΗΣΗ ΤΟΥ ΕΤΗΣΙΟΥ ΚΟΣΤΟΥΣ ΘΕΡΑΠΕΙΑΣ ΑΣΘΕΝΩΝ ΜΕ ΡΕΥΜΑΤΟΕΙΔΗ ΑΡΘΡΙΤΙΔΑ, ΜΕ ΒΙΟΛΟΓΙΚΟΥΣ ΠΑΡΑΓΟΝΤΕΣ</v>
      </c>
      <c r="D65" s="31">
        <v>29050</v>
      </c>
      <c r="E65" s="24" t="s">
        <v>65</v>
      </c>
      <c r="F65" s="24" t="s">
        <v>277</v>
      </c>
      <c r="G65" s="24" t="s">
        <v>289</v>
      </c>
      <c r="H65" s="25">
        <v>42080</v>
      </c>
      <c r="I65" s="25">
        <v>43160</v>
      </c>
    </row>
    <row r="66" spans="1:9" ht="45" x14ac:dyDescent="0.25">
      <c r="A66" s="23" t="s">
        <v>140</v>
      </c>
      <c r="B66" s="24" t="s">
        <v>141</v>
      </c>
      <c r="C66" s="19" t="str">
        <f t="shared" si="1"/>
        <v>SOLIDARITY IN EUROPEAN SOCIETIES: EMPOWEREMENT, SOCIAL JUSTICE AND CITIZENSHIP (SOLIDUS)</v>
      </c>
      <c r="D66" s="31">
        <v>127273.75</v>
      </c>
      <c r="E66" s="24" t="s">
        <v>142</v>
      </c>
      <c r="F66" s="24" t="s">
        <v>277</v>
      </c>
      <c r="G66" s="24" t="s">
        <v>274</v>
      </c>
      <c r="H66" s="25">
        <v>42066</v>
      </c>
      <c r="I66" s="25">
        <v>43161</v>
      </c>
    </row>
    <row r="67" spans="1:9" ht="75" x14ac:dyDescent="0.25">
      <c r="A67" s="23" t="s">
        <v>143</v>
      </c>
      <c r="B67" s="24" t="s">
        <v>355</v>
      </c>
      <c r="C67" s="19" t="str">
        <f t="shared" si="1"/>
        <v>ASSESSMENT OF THE LEVEL OF PARTICIPATION OF PATIENT ORGANIZATIONS IN HEALTH POLICY DECISION MAKING - THE EMOTION STUDY</v>
      </c>
      <c r="D67" s="31">
        <v>135300</v>
      </c>
      <c r="E67" s="24" t="s">
        <v>65</v>
      </c>
      <c r="F67" s="24" t="s">
        <v>277</v>
      </c>
      <c r="G67" s="24" t="s">
        <v>289</v>
      </c>
      <c r="H67" s="25">
        <v>42165</v>
      </c>
      <c r="I67" s="25">
        <v>43465</v>
      </c>
    </row>
    <row r="68" spans="1:9" ht="60" x14ac:dyDescent="0.25">
      <c r="A68" s="23" t="s">
        <v>144</v>
      </c>
      <c r="B68" s="24" t="s">
        <v>145</v>
      </c>
      <c r="C68" s="19" t="str">
        <f t="shared" si="1"/>
        <v>41ST ISA2016 - INTERNATIONAL SYMPOSIUM ON ARCHAEOMETRY, KALAMATA,15-20/05/2016</v>
      </c>
      <c r="D68" s="31">
        <v>140000</v>
      </c>
      <c r="E68" s="24" t="s">
        <v>36</v>
      </c>
      <c r="F68" s="24" t="s">
        <v>280</v>
      </c>
      <c r="G68" s="27" t="s">
        <v>294</v>
      </c>
      <c r="H68" s="25">
        <v>42166</v>
      </c>
      <c r="I68" s="25">
        <v>43100</v>
      </c>
    </row>
    <row r="69" spans="1:9" ht="45" x14ac:dyDescent="0.25">
      <c r="A69" s="23" t="s">
        <v>146</v>
      </c>
      <c r="B69" s="24" t="s">
        <v>147</v>
      </c>
      <c r="C69" s="19" t="str">
        <f t="shared" si="1"/>
        <v>"ΔΙΕΘΝΕΣ ΣΥΝΕΔΡΙΟ ΜΕ ΘΕΜΑ: IDENTITY IN TIMES OF CRISIS, GLOBALIZATION AND DIVERSITY"</v>
      </c>
      <c r="D69" s="31">
        <v>7700</v>
      </c>
      <c r="E69" s="24" t="s">
        <v>148</v>
      </c>
      <c r="F69" s="24" t="s">
        <v>277</v>
      </c>
      <c r="G69" s="26" t="s">
        <v>294</v>
      </c>
      <c r="H69" s="25">
        <v>42182</v>
      </c>
      <c r="I69" s="25">
        <v>42369</v>
      </c>
    </row>
    <row r="70" spans="1:9" ht="45" x14ac:dyDescent="0.25">
      <c r="A70" s="23" t="s">
        <v>149</v>
      </c>
      <c r="B70" s="24" t="s">
        <v>354</v>
      </c>
      <c r="C70" s="19" t="str">
        <f t="shared" si="1"/>
        <v>ΠΡΟΓΡΑΜΜΑ ΜΕΤΑΠΤΥΧΙΑΚΩΝ ΣΠΟΥΔΩΝ  "ΠΑΓΚΟΣΜΙΕΣ ΠΡΟΚΛΗΣΕΙΣ ΚΑΙ ΣΥΣΤΗΜΑΤΑ ΑΝΑΛΥΣΕΩΝ"</v>
      </c>
      <c r="D70" s="31">
        <v>182887.67</v>
      </c>
      <c r="E70" s="24" t="s">
        <v>150</v>
      </c>
      <c r="F70" s="24" t="s">
        <v>276</v>
      </c>
      <c r="G70" s="24" t="s">
        <v>278</v>
      </c>
      <c r="H70" s="25">
        <v>42185</v>
      </c>
      <c r="I70" s="25">
        <v>44012</v>
      </c>
    </row>
    <row r="71" spans="1:9" ht="60" x14ac:dyDescent="0.25">
      <c r="A71" s="23" t="s">
        <v>151</v>
      </c>
      <c r="B71" s="24" t="s">
        <v>152</v>
      </c>
      <c r="C71" s="19" t="str">
        <f t="shared" si="1"/>
        <v>COST ACTION IC1302 (SEMANTIC KEYWORD-BASED SEARCH ON STRUCTURED DATA SOURCES - KEYSTONE)</v>
      </c>
      <c r="D71" s="31">
        <v>690.41</v>
      </c>
      <c r="E71" s="24" t="s">
        <v>132</v>
      </c>
      <c r="F71" s="24" t="s">
        <v>273</v>
      </c>
      <c r="G71" s="24" t="s">
        <v>294</v>
      </c>
      <c r="H71" s="25">
        <v>41944</v>
      </c>
      <c r="I71" s="25">
        <v>43100</v>
      </c>
    </row>
    <row r="72" spans="1:9" ht="45" x14ac:dyDescent="0.25">
      <c r="A72" s="23" t="s">
        <v>153</v>
      </c>
      <c r="B72" s="24" t="s">
        <v>353</v>
      </c>
      <c r="C72" s="19" t="str">
        <f t="shared" si="1"/>
        <v>ΕΞΑΛΕΙΦΟΝΤΑΣ ΤΑ ΕΜΠΟΔΙΑ ΠΡΟΣ ΜΙΑ ΠΟΛΥΠΟΛΙΣΜΙΚΗ ΚΟΙΝΩΝΙΑ</v>
      </c>
      <c r="D72" s="31">
        <v>125171.7</v>
      </c>
      <c r="E72" s="24" t="s">
        <v>33</v>
      </c>
      <c r="F72" s="24" t="s">
        <v>276</v>
      </c>
      <c r="G72" s="24" t="s">
        <v>297</v>
      </c>
      <c r="H72" s="25">
        <v>42221</v>
      </c>
      <c r="I72" s="25">
        <v>43097</v>
      </c>
    </row>
    <row r="73" spans="1:9" ht="45" x14ac:dyDescent="0.25">
      <c r="A73" s="23" t="s">
        <v>154</v>
      </c>
      <c r="B73" s="24" t="s">
        <v>155</v>
      </c>
      <c r="C73" s="19" t="str">
        <f t="shared" si="1"/>
        <v>"PARTICIPATORY ACTION RESEARCH TO ADDRESS UN-UNDER EMPLOYMENT AT THE LOCAL LEVEL"</v>
      </c>
      <c r="D73" s="31">
        <v>88100</v>
      </c>
      <c r="E73" s="24" t="s">
        <v>42</v>
      </c>
      <c r="F73" s="24" t="s">
        <v>276</v>
      </c>
      <c r="G73" s="24" t="s">
        <v>297</v>
      </c>
      <c r="H73" s="25">
        <v>42221</v>
      </c>
      <c r="I73" s="25">
        <v>43100</v>
      </c>
    </row>
    <row r="74" spans="1:9" ht="60" x14ac:dyDescent="0.25">
      <c r="A74" s="23" t="s">
        <v>156</v>
      </c>
      <c r="B74" s="24" t="s">
        <v>352</v>
      </c>
      <c r="C74" s="19" t="str">
        <f t="shared" si="1"/>
        <v>ΠΡΟΓΡΑΜΜΑ ΜΕΤΑΠΤΥΧΙΑΚΩΝ ΣΠΟΥΔΩΝ "CULTURAL HERITAGE MATERIALS AND TECHNOLOGIES (CULTTECH)"</v>
      </c>
      <c r="D74" s="31">
        <v>141953.31</v>
      </c>
      <c r="E74" s="24" t="s">
        <v>36</v>
      </c>
      <c r="F74" s="24" t="s">
        <v>280</v>
      </c>
      <c r="G74" s="24" t="s">
        <v>278</v>
      </c>
      <c r="H74" s="25">
        <v>42221</v>
      </c>
      <c r="I74" s="25">
        <v>43100</v>
      </c>
    </row>
    <row r="75" spans="1:9" ht="45" x14ac:dyDescent="0.25">
      <c r="A75" s="23" t="s">
        <v>157</v>
      </c>
      <c r="B75" s="24" t="s">
        <v>351</v>
      </c>
      <c r="C75" s="19" t="str">
        <f t="shared" si="1"/>
        <v>ΔΙΑΠΑΝΕΠΙΣΤΗΜΙΑΚΟ ΔΙΑΤΜΗΜΑΤΙΚΟ Π.Μ.Σ. "ΤΟΠΙΚΗ ΚΑΙ ΠΕΡΙΦΕΡΕΙΑΚΗ ΑΝΑΠΤΥΞΗ ΚΑΙ ΑΥΤΟΔΙΟΙΚΗΣΗ"</v>
      </c>
      <c r="D75" s="31">
        <v>1668923.97</v>
      </c>
      <c r="E75" s="24" t="s">
        <v>78</v>
      </c>
      <c r="F75" s="24" t="s">
        <v>276</v>
      </c>
      <c r="G75" s="24" t="s">
        <v>278</v>
      </c>
      <c r="H75" s="25">
        <v>42221</v>
      </c>
      <c r="I75" s="25">
        <v>47848</v>
      </c>
    </row>
    <row r="76" spans="1:9" ht="75" x14ac:dyDescent="0.25">
      <c r="A76" s="23" t="s">
        <v>158</v>
      </c>
      <c r="B76" s="24" t="s">
        <v>350</v>
      </c>
      <c r="C76" s="19" t="str">
        <f t="shared" si="1"/>
        <v>ΦΑΡΜΑΚΟΟΙΚΟΝΟΜΙΚΗ ΜΕΛΕΤΗ ΟΙΚΟΝΟΜΙΚΗΣ ΑΞΙΟΛΟΓΗΣΗΣ ΓΙΑ ΤΟ ΦΑΡΜΑΚΕΥΤΙΚΟ ΠΡΟΙΟΝ OBINUTUZUMAB ΚΑΙ ΤΗ ΔΙΑΧΕΙΡΙΣΗ ΤΗΣ ΛΕΥΧΑΙΜΙΑΣ ΣΤΗΝ ΕΛΛΑΔΑ</v>
      </c>
      <c r="D76" s="31">
        <v>46272.6</v>
      </c>
      <c r="E76" s="24" t="s">
        <v>45</v>
      </c>
      <c r="F76" s="24" t="s">
        <v>277</v>
      </c>
      <c r="G76" s="24" t="s">
        <v>289</v>
      </c>
      <c r="H76" s="25">
        <v>42248</v>
      </c>
      <c r="I76" s="25">
        <v>42735</v>
      </c>
    </row>
    <row r="77" spans="1:9" ht="45" x14ac:dyDescent="0.25">
      <c r="A77" s="23" t="s">
        <v>159</v>
      </c>
      <c r="B77" s="24" t="s">
        <v>349</v>
      </c>
      <c r="C77" s="19" t="str">
        <f t="shared" si="1"/>
        <v>ΧΕΙΜΕΡΙΝΟ ΣΧΟΛΕΙΟ "ΥΠΟΣΤΗΡΙΞΗ ΑΣΘΕΝΩΝ ΜΕ ΚΑΡΚΙΝΟ ΚΑΙ ΤΩΝ ΦΡΟΝΤΙΣΤΩΝ ΤΟΥΣ"</v>
      </c>
      <c r="D77" s="31">
        <v>2500</v>
      </c>
      <c r="E77" s="24" t="s">
        <v>160</v>
      </c>
      <c r="F77" s="24" t="s">
        <v>282</v>
      </c>
      <c r="G77" s="18" t="s">
        <v>296</v>
      </c>
      <c r="H77" s="25">
        <v>42264</v>
      </c>
      <c r="I77" s="25">
        <v>42369</v>
      </c>
    </row>
    <row r="78" spans="1:9" ht="75" x14ac:dyDescent="0.25">
      <c r="A78" s="23" t="s">
        <v>161</v>
      </c>
      <c r="B78" s="24" t="s">
        <v>348</v>
      </c>
      <c r="C78" s="19" t="str">
        <f t="shared" si="1"/>
        <v>BCMC:CREATING EMPLOYMENT OPPORTUNITIES AND INTERNATIONALIZING GREEK ENTREPRENEURSHIP THROUGH THE CHINESE DIASPORA IN GREECE</v>
      </c>
      <c r="D78" s="31">
        <v>66894</v>
      </c>
      <c r="E78" s="24" t="s">
        <v>33</v>
      </c>
      <c r="F78" s="24" t="s">
        <v>276</v>
      </c>
      <c r="G78" s="24" t="s">
        <v>284</v>
      </c>
      <c r="H78" s="25">
        <v>42278</v>
      </c>
      <c r="I78" s="25">
        <v>42916</v>
      </c>
    </row>
    <row r="79" spans="1:9" ht="60" x14ac:dyDescent="0.25">
      <c r="A79" s="23" t="s">
        <v>162</v>
      </c>
      <c r="B79" s="24" t="s">
        <v>163</v>
      </c>
      <c r="C79" s="19" t="str">
        <f t="shared" si="1"/>
        <v>Ο ΡΟΛΟΣ ΤΩΝ ΝΕΩΝ ΣΤΟ ΜΕΤΩΠΟ, ΤΗΝ ΚΑΤΟΧΗ ΚΑΙ ΤΗΝ ΑΝΤΙΣΤΑΣΗ (1940-1944)</v>
      </c>
      <c r="D79" s="31">
        <v>35000</v>
      </c>
      <c r="E79" s="24" t="s">
        <v>164</v>
      </c>
      <c r="F79" s="24" t="s">
        <v>280</v>
      </c>
      <c r="G79" s="24" t="s">
        <v>290</v>
      </c>
      <c r="H79" s="25">
        <v>42278</v>
      </c>
      <c r="I79" s="25">
        <v>42735</v>
      </c>
    </row>
    <row r="80" spans="1:9" ht="60" x14ac:dyDescent="0.25">
      <c r="A80" s="23" t="s">
        <v>165</v>
      </c>
      <c r="B80" s="24" t="s">
        <v>347</v>
      </c>
      <c r="C80" s="19" t="str">
        <f t="shared" si="1"/>
        <v>ΔΙΙΔΡΥΜΑΤΙΚΟ ΠΡΟΓΡΑΜΜΑ ΜΕΤΑΠΤΥΧΙΑΚΩΝ ΣΠΟΥΔΩΝ "ΕΠΙΧΕΙΡΗΜΑΤΙΚΟΤΗΤΑ ΚΑΙ ΔΙΑΚΥΒΕΡΝΗΣΗ"</v>
      </c>
      <c r="D80" s="31">
        <v>280000</v>
      </c>
      <c r="E80" s="24" t="s">
        <v>166</v>
      </c>
      <c r="F80" s="24" t="s">
        <v>283</v>
      </c>
      <c r="G80" s="24" t="s">
        <v>278</v>
      </c>
      <c r="H80" s="25">
        <v>42289</v>
      </c>
      <c r="I80" s="25">
        <v>44561</v>
      </c>
    </row>
    <row r="81" spans="1:9" ht="45" x14ac:dyDescent="0.25">
      <c r="A81" s="23" t="s">
        <v>167</v>
      </c>
      <c r="B81" s="24" t="s">
        <v>168</v>
      </c>
      <c r="C81" s="19" t="str">
        <f t="shared" si="1"/>
        <v>CREATIVE APPROACH TO KEY COMPETENCE BUILDING FOR MARGINALIZED YOUNG ADULTS</v>
      </c>
      <c r="D81" s="31">
        <v>20532</v>
      </c>
      <c r="E81" s="24" t="s">
        <v>121</v>
      </c>
      <c r="F81" s="24" t="s">
        <v>277</v>
      </c>
      <c r="G81" s="24" t="s">
        <v>286</v>
      </c>
      <c r="H81" s="25">
        <v>42326</v>
      </c>
      <c r="I81" s="25">
        <v>43039</v>
      </c>
    </row>
    <row r="82" spans="1:9" ht="60" x14ac:dyDescent="0.25">
      <c r="A82" s="23" t="s">
        <v>169</v>
      </c>
      <c r="B82" s="24" t="s">
        <v>346</v>
      </c>
      <c r="C82" s="19" t="str">
        <f t="shared" si="1"/>
        <v>CROSSCULT:EMPOWERING REUSE OF DIGITAL CULTURAL HERITAGE IN CONTEXT-AWARE CROSSCUTS OF EUROPE</v>
      </c>
      <c r="D82" s="31">
        <v>448312.5</v>
      </c>
      <c r="E82" s="24" t="s">
        <v>170</v>
      </c>
      <c r="F82" s="24" t="s">
        <v>273</v>
      </c>
      <c r="G82" s="24" t="s">
        <v>274</v>
      </c>
      <c r="H82" s="25">
        <v>42430</v>
      </c>
      <c r="I82" s="25">
        <v>43524</v>
      </c>
    </row>
    <row r="83" spans="1:9" ht="60" x14ac:dyDescent="0.25">
      <c r="A83" s="23" t="s">
        <v>171</v>
      </c>
      <c r="B83" s="24" t="s">
        <v>172</v>
      </c>
      <c r="C83" s="19" t="str">
        <f t="shared" si="1"/>
        <v>ΗUB4GROWTH-HEIGHTENING UNIVERSITY-BUSINESS PARTNERSHIPS FOR SMART AND SUSTAINABLE GROWTH IN ASIA</v>
      </c>
      <c r="D83" s="31">
        <v>43019</v>
      </c>
      <c r="E83" s="24" t="s">
        <v>71</v>
      </c>
      <c r="F83" s="24" t="s">
        <v>277</v>
      </c>
      <c r="G83" s="24" t="s">
        <v>286</v>
      </c>
      <c r="H83" s="25">
        <v>42354</v>
      </c>
      <c r="I83" s="25">
        <v>43388</v>
      </c>
    </row>
    <row r="84" spans="1:9" ht="60" x14ac:dyDescent="0.25">
      <c r="A84" s="23" t="s">
        <v>173</v>
      </c>
      <c r="B84" s="24" t="s">
        <v>174</v>
      </c>
      <c r="C84" s="19" t="str">
        <f t="shared" si="1"/>
        <v>INTERNATIONALISATION AND MODENISATION OF EDUCATION AND PROCESSES IN THE HIGHEREDUCATION OF UZBEKIST</v>
      </c>
      <c r="D84" s="31">
        <v>64030</v>
      </c>
      <c r="E84" s="24" t="s">
        <v>71</v>
      </c>
      <c r="F84" s="24" t="s">
        <v>277</v>
      </c>
      <c r="G84" s="24" t="s">
        <v>286</v>
      </c>
      <c r="H84" s="25">
        <v>42354</v>
      </c>
      <c r="I84" s="25">
        <v>43388</v>
      </c>
    </row>
    <row r="85" spans="1:9" ht="30" x14ac:dyDescent="0.25">
      <c r="A85" s="23" t="s">
        <v>175</v>
      </c>
      <c r="B85" s="24" t="s">
        <v>345</v>
      </c>
      <c r="C85" s="19" t="str">
        <f t="shared" si="1"/>
        <v>AN INNOVATIVE TOOLKIT FOR INCLUSIVE DECISION MAKING POLICIES</v>
      </c>
      <c r="D85" s="31">
        <v>90415</v>
      </c>
      <c r="E85" s="24" t="s">
        <v>176</v>
      </c>
      <c r="F85" s="24" t="s">
        <v>277</v>
      </c>
      <c r="G85" s="24" t="s">
        <v>286</v>
      </c>
      <c r="H85" s="25">
        <v>42370</v>
      </c>
      <c r="I85" s="25">
        <v>43465</v>
      </c>
    </row>
    <row r="86" spans="1:9" ht="60" x14ac:dyDescent="0.25">
      <c r="A86" s="23" t="s">
        <v>177</v>
      </c>
      <c r="B86" s="24" t="s">
        <v>344</v>
      </c>
      <c r="C86" s="19" t="str">
        <f t="shared" si="1"/>
        <v>ΣΥΝΔΙΟΡΓΑΝΩΣΗ ΣΕΜΙΝΑΡΙΟΥ ΜΕ ΤΙΤΛΟ "ΝΟΣΗΛΕΥΤΙΚΗ ΕΚΠΑΙΔΕΥΣΗ ΜΟΝΑΔΑΣ ΕΝΤΑΤΙΚΗΣ ΘΕΡΑΠΕΙΑΣ (ΝΕΜΕΘ)</v>
      </c>
      <c r="D86" s="31">
        <v>2500</v>
      </c>
      <c r="E86" s="24" t="s">
        <v>160</v>
      </c>
      <c r="F86" s="24" t="s">
        <v>282</v>
      </c>
      <c r="G86" s="26" t="s">
        <v>294</v>
      </c>
      <c r="H86" s="25">
        <v>42399</v>
      </c>
      <c r="I86" s="25">
        <v>42533</v>
      </c>
    </row>
    <row r="87" spans="1:9" ht="60" x14ac:dyDescent="0.25">
      <c r="A87" s="23" t="s">
        <v>178</v>
      </c>
      <c r="B87" s="24" t="s">
        <v>179</v>
      </c>
      <c r="C87" s="19" t="str">
        <f t="shared" si="1"/>
        <v>ΣΕΜΙΝΑΡΙΟ ΠΙΣΤΟΠΟΙΗΣΗΣ ΣΤΟ ΕΠΑΓΓΕΛΜΑ ΤΟΥ ΞΕΝΑΓΟΥ</v>
      </c>
      <c r="D87" s="31">
        <v>27000</v>
      </c>
      <c r="E87" s="24" t="s">
        <v>36</v>
      </c>
      <c r="F87" s="24" t="s">
        <v>280</v>
      </c>
      <c r="G87" s="27" t="s">
        <v>294</v>
      </c>
      <c r="H87" s="25">
        <v>42430</v>
      </c>
      <c r="I87" s="25">
        <v>42735</v>
      </c>
    </row>
    <row r="88" spans="1:9" ht="30" x14ac:dyDescent="0.25">
      <c r="A88" s="23" t="s">
        <v>180</v>
      </c>
      <c r="B88" s="24" t="s">
        <v>343</v>
      </c>
      <c r="C88" s="19" t="str">
        <f t="shared" si="1"/>
        <v xml:space="preserve">MAKING LEARNING SCIENCE FUN </v>
      </c>
      <c r="D88" s="31">
        <v>24226</v>
      </c>
      <c r="E88" s="24" t="s">
        <v>176</v>
      </c>
      <c r="F88" s="24" t="s">
        <v>277</v>
      </c>
      <c r="G88" s="24" t="s">
        <v>286</v>
      </c>
      <c r="H88" s="25">
        <v>42369</v>
      </c>
      <c r="I88" s="25">
        <v>43099</v>
      </c>
    </row>
    <row r="89" spans="1:9" ht="45" x14ac:dyDescent="0.25">
      <c r="A89" s="23" t="s">
        <v>181</v>
      </c>
      <c r="B89" s="24" t="s">
        <v>342</v>
      </c>
      <c r="C89" s="19" t="str">
        <f t="shared" si="1"/>
        <v xml:space="preserve">1Ο ΠΑΝΕΛΛΗΝΙΟ ΣΥΝΕΔΡΙΟ ΤΕΧΝΟΛΟΓΙΑΣ, ΟΙΚΟΝΟΜΙΑΣ &amp; ΔΙΟΙΚΗΣΗΣ-ΠΑΣΥΤΟΔ 2016 </v>
      </c>
      <c r="D89" s="31">
        <v>10000</v>
      </c>
      <c r="E89" s="24" t="s">
        <v>182</v>
      </c>
      <c r="F89" s="24" t="s">
        <v>283</v>
      </c>
      <c r="G89" s="27" t="s">
        <v>294</v>
      </c>
      <c r="H89" s="25">
        <v>42491</v>
      </c>
      <c r="I89" s="25">
        <v>43100</v>
      </c>
    </row>
    <row r="90" spans="1:9" ht="30" x14ac:dyDescent="0.25">
      <c r="A90" s="23" t="s">
        <v>183</v>
      </c>
      <c r="B90" s="24" t="s">
        <v>184</v>
      </c>
      <c r="C90" s="19" t="str">
        <f t="shared" si="1"/>
        <v>ΠΡΑΚΤΙΚΗ ΆΣΚΗΣΗ ΠΑΝΕΠΙΣΤΗΜΙΟΥ ΠΕΛΟΠΟΝΝΗΣΟΥ</v>
      </c>
      <c r="D90" s="31">
        <v>861468.18</v>
      </c>
      <c r="E90" s="24" t="s">
        <v>48</v>
      </c>
      <c r="F90" s="24" t="s">
        <v>285</v>
      </c>
      <c r="G90" s="24" t="s">
        <v>272</v>
      </c>
      <c r="H90" s="25">
        <v>42516</v>
      </c>
      <c r="I90" s="25">
        <v>43434</v>
      </c>
    </row>
    <row r="91" spans="1:9" ht="60" x14ac:dyDescent="0.25">
      <c r="A91" s="23" t="s">
        <v>185</v>
      </c>
      <c r="B91" s="24" t="s">
        <v>341</v>
      </c>
      <c r="C91" s="19" t="str">
        <f t="shared" si="1"/>
        <v>ΕΘΝΙΚΗ ΣΥΜΜΕΤΟΧΗ ΕΥΡΩΠΑΪΚΩΝ ΕΡΕΥΝΗΤΙΚΩΝ ΕΡΓΩΝ ΠΑΝΕΠΙΣΤΗΜΙΟΥ ΠΕΛΟΠΟΝΝΗΣΟΥ ΓΙΑ ΤΑ ΕΤΗ 2014-2016</v>
      </c>
      <c r="D91" s="31">
        <v>87377.930000000008</v>
      </c>
      <c r="E91" s="26" t="s">
        <v>31</v>
      </c>
      <c r="F91" s="26" t="s">
        <v>295</v>
      </c>
      <c r="G91" s="27" t="s">
        <v>290</v>
      </c>
      <c r="H91" s="25">
        <v>41640</v>
      </c>
      <c r="I91" s="25">
        <v>43100</v>
      </c>
    </row>
    <row r="92" spans="1:9" ht="60" x14ac:dyDescent="0.25">
      <c r="A92" s="23" t="s">
        <v>186</v>
      </c>
      <c r="B92" s="24" t="s">
        <v>340</v>
      </c>
      <c r="C92" s="19" t="str">
        <f t="shared" si="1"/>
        <v>Η ΦΟΡΟΛΟΓΙΚΗ ΜΕΤΑΡΡΥΘΜΙΣΗ ΣΤΗΝ ΕΛΛΑΔΑ:ΕΠΙΔΡΑΣΕΙΣ,ΣΥΝΕΠΕΙΕΣ,ΠΡΟΟΠΤΙΚΕΣ&amp;ΑΝΑΛΥΣΗ ΤΗΣ ΦΟΡΟΛΟΓΙΚΗΣ ΠΟΛΙΤΙΚΗΣ</v>
      </c>
      <c r="D92" s="31">
        <v>6700</v>
      </c>
      <c r="E92" s="24" t="s">
        <v>187</v>
      </c>
      <c r="F92" s="24" t="s">
        <v>283</v>
      </c>
      <c r="G92" s="24" t="s">
        <v>289</v>
      </c>
      <c r="H92" s="25">
        <v>42549</v>
      </c>
      <c r="I92" s="25">
        <v>43465</v>
      </c>
    </row>
    <row r="93" spans="1:9" ht="60" x14ac:dyDescent="0.25">
      <c r="A93" s="23" t="s">
        <v>188</v>
      </c>
      <c r="B93" s="24" t="s">
        <v>189</v>
      </c>
      <c r="C93" s="19" t="str">
        <f t="shared" ref="C93:C124" si="2">UPPER(B93)</f>
        <v>LOCAL ADAPTATION OF THE GLOBAL COST-EFFECTIVENESS MODEL FOR LACOSAMIDE IN THE TREATMENT OF EPILEPSY</v>
      </c>
      <c r="D93" s="31">
        <v>27803.55</v>
      </c>
      <c r="E93" s="24" t="s">
        <v>45</v>
      </c>
      <c r="F93" s="24" t="s">
        <v>277</v>
      </c>
      <c r="G93" s="24" t="s">
        <v>289</v>
      </c>
      <c r="H93" s="25">
        <v>42586</v>
      </c>
      <c r="I93" s="25">
        <v>43100</v>
      </c>
    </row>
    <row r="94" spans="1:9" ht="60" x14ac:dyDescent="0.25">
      <c r="A94" s="23" t="s">
        <v>190</v>
      </c>
      <c r="B94" s="24" t="s">
        <v>191</v>
      </c>
      <c r="C94" s="19" t="str">
        <f t="shared" si="2"/>
        <v>ΑΠΟΚΤΗΣΗ ΑΚΑΔΗΜΑΪΚΗΣ ΔΙΔΑΚΤΙΚΗΣ ΕΜΠΕΙΡΙΑΣ ΣΕ ΝΕΟΥΣ ΕΠΙΣΤΗΜΟΝΕΣ ΚΑΤΟΧΟΥΣ ΔΙΔΑΚΤΟΡΙΚΟΥ (ΟΠΣ 5001417)</v>
      </c>
      <c r="D94" s="31">
        <v>149568.74</v>
      </c>
      <c r="E94" s="24" t="s">
        <v>36</v>
      </c>
      <c r="F94" s="24" t="s">
        <v>280</v>
      </c>
      <c r="G94" s="24" t="s">
        <v>272</v>
      </c>
      <c r="H94" s="25">
        <v>42615</v>
      </c>
      <c r="I94" s="25">
        <v>43100</v>
      </c>
    </row>
    <row r="95" spans="1:9" ht="45" x14ac:dyDescent="0.25">
      <c r="A95" s="23" t="s">
        <v>192</v>
      </c>
      <c r="B95" s="24" t="s">
        <v>339</v>
      </c>
      <c r="C95" s="19" t="str">
        <f t="shared" si="2"/>
        <v>ADVANCING THE THIRD SECTOR THROUGH INNOVATION AND VARIATION</v>
      </c>
      <c r="D95" s="31">
        <v>253845</v>
      </c>
      <c r="E95" s="24" t="s">
        <v>33</v>
      </c>
      <c r="F95" s="24" t="s">
        <v>276</v>
      </c>
      <c r="G95" s="24" t="s">
        <v>286</v>
      </c>
      <c r="H95" s="25">
        <v>42644</v>
      </c>
      <c r="I95" s="25">
        <v>43738</v>
      </c>
    </row>
    <row r="96" spans="1:9" ht="60" x14ac:dyDescent="0.25">
      <c r="A96" s="23" t="s">
        <v>193</v>
      </c>
      <c r="B96" s="24" t="s">
        <v>338</v>
      </c>
      <c r="C96" s="19" t="str">
        <f t="shared" si="2"/>
        <v>ΠΡΟΓΡΑΜΜΑ ΜΕΤΑΠΤΥΧΙΑΚΩΝ ΣΠΟΥΔΩΝ "ΟΡΓΑΝΩΣΗ ΚΑΙ ΔΙΑΧΕΙΡΙΣΗ ΑΘΛΗΤΙΚΩΝ ΔΡΑΣΤΗΡΙΟΤΗΤΩΝ ΓΙΑ ΑΤΟΜΑ ΜΕ ΑΝΑΠΗΡΙΕΣ (Α.ΜΕ.Α)"</v>
      </c>
      <c r="D96" s="31">
        <v>124817.38</v>
      </c>
      <c r="E96" s="24" t="s">
        <v>194</v>
      </c>
      <c r="F96" s="24" t="s">
        <v>285</v>
      </c>
      <c r="G96" s="24" t="s">
        <v>278</v>
      </c>
      <c r="H96" s="25">
        <v>42646</v>
      </c>
      <c r="I96" s="25">
        <v>43465</v>
      </c>
    </row>
    <row r="97" spans="1:9" ht="60" x14ac:dyDescent="0.25">
      <c r="A97" s="23" t="s">
        <v>195</v>
      </c>
      <c r="B97" s="24" t="s">
        <v>368</v>
      </c>
      <c r="C97" s="19" t="str">
        <f t="shared" si="2"/>
        <v>ΠΡΟΓΡΑΜΜΑ ΜΕΤΑΠΤΥΧΙΑΚΩΝ ΣΠΟΥΔΩΝ "ΝΕΟΤΕΡΗ ΚΑΙ ΣΥΓΧΡΟΝΗ ΙΣΤΟΡΙΑ: ΝΕΕΣ ΘΕΩΡΗΣΕΙΣ ΚΑΙ ΠΡΟΟΠΤΙΚΕΣ"</v>
      </c>
      <c r="D97" s="31">
        <v>221297.95</v>
      </c>
      <c r="E97" s="24" t="s">
        <v>164</v>
      </c>
      <c r="F97" s="24" t="s">
        <v>280</v>
      </c>
      <c r="G97" s="24" t="s">
        <v>278</v>
      </c>
      <c r="H97" s="25">
        <v>42677</v>
      </c>
      <c r="I97" s="25">
        <v>43465</v>
      </c>
    </row>
    <row r="98" spans="1:9" ht="45" x14ac:dyDescent="0.25">
      <c r="A98" s="23" t="s">
        <v>196</v>
      </c>
      <c r="B98" s="24" t="s">
        <v>337</v>
      </c>
      <c r="C98" s="19" t="str">
        <f t="shared" si="2"/>
        <v xml:space="preserve">JEAN MONNET - EUROPEAN-FOCUSED POLICY ANALYTICS · EUROPOLA» </v>
      </c>
      <c r="D98" s="31">
        <v>40635</v>
      </c>
      <c r="E98" s="24" t="s">
        <v>150</v>
      </c>
      <c r="F98" s="24" t="s">
        <v>276</v>
      </c>
      <c r="G98" s="24" t="s">
        <v>286</v>
      </c>
      <c r="H98" s="25">
        <v>42614</v>
      </c>
      <c r="I98" s="25">
        <v>43708</v>
      </c>
    </row>
    <row r="99" spans="1:9" ht="45" x14ac:dyDescent="0.25">
      <c r="A99" s="23" t="s">
        <v>197</v>
      </c>
      <c r="B99" s="24" t="s">
        <v>336</v>
      </c>
      <c r="C99" s="19" t="str">
        <f t="shared" si="2"/>
        <v xml:space="preserve">JEAN MONNET CENTRE OF EXCELLENCE GOVERNANCE ΣΤΟ ΠΛΑΙΣΙΟ ΤΟΥ ΠΡΟΓΡΑΜΜΑΤΟΣ ERASMUS+ </v>
      </c>
      <c r="D99" s="31">
        <v>117459.25</v>
      </c>
      <c r="E99" s="24" t="s">
        <v>198</v>
      </c>
      <c r="F99" s="24" t="s">
        <v>283</v>
      </c>
      <c r="G99" s="24" t="s">
        <v>286</v>
      </c>
      <c r="H99" s="25">
        <v>42673</v>
      </c>
      <c r="I99" s="25">
        <v>43738</v>
      </c>
    </row>
    <row r="100" spans="1:9" ht="60" x14ac:dyDescent="0.25">
      <c r="A100" s="23" t="s">
        <v>199</v>
      </c>
      <c r="B100" s="24" t="s">
        <v>335</v>
      </c>
      <c r="C100" s="19" t="str">
        <f t="shared" si="2"/>
        <v>JEAN MONNET - THE EUROPEAN UNION, AFRICA KAI CHINA IN THE GLOBAL AGE ΣΤΟ ΠΛΑΙΣΙΟ ΤΟΥ ΠΡΟΓΡΑΜΜΑΤΟΣ: ERASMUS+</v>
      </c>
      <c r="D100" s="31">
        <v>33182.65</v>
      </c>
      <c r="E100" s="24" t="s">
        <v>33</v>
      </c>
      <c r="F100" s="24" t="s">
        <v>276</v>
      </c>
      <c r="G100" s="24" t="s">
        <v>286</v>
      </c>
      <c r="H100" s="25">
        <v>42673</v>
      </c>
      <c r="I100" s="25">
        <v>43738</v>
      </c>
    </row>
    <row r="101" spans="1:9" ht="60" x14ac:dyDescent="0.25">
      <c r="A101" s="23" t="s">
        <v>200</v>
      </c>
      <c r="B101" s="24" t="s">
        <v>201</v>
      </c>
      <c r="C101" s="19" t="str">
        <f t="shared" si="2"/>
        <v>ΕΡΓΑΣΤΗΡΙΟ ΔΙΑΧΡΟΝΙΚΗΣ ΜΕΛΕΤΗΣ ΤΗΣ ΕΛΛΗΝΙΚΗΣ ΓΛΩΣΣΑΣ ΚΑΙ ΓΡΑΜΜΑΤΕΙΑΣ ΝΙΚΟΣ ΚΑΡΟΥΖΟΣ ΤΟΥ ΤΜΗΜΑΤΟΣ</v>
      </c>
      <c r="D101" s="31">
        <v>3450</v>
      </c>
      <c r="E101" s="24" t="s">
        <v>25</v>
      </c>
      <c r="F101" s="24" t="s">
        <v>288</v>
      </c>
      <c r="G101" s="24" t="s">
        <v>289</v>
      </c>
      <c r="H101" s="25">
        <v>42718</v>
      </c>
      <c r="I101" s="25">
        <v>43465</v>
      </c>
    </row>
    <row r="102" spans="1:9" ht="60" x14ac:dyDescent="0.25">
      <c r="A102" s="23" t="s">
        <v>202</v>
      </c>
      <c r="B102" s="24" t="s">
        <v>203</v>
      </c>
      <c r="C102" s="19" t="str">
        <f t="shared" si="2"/>
        <v>ENHANCING SOCIAL SCIENCES GRADUATES TRANSVERSAL ENTREPRENEURIAL AND EMPLOYMENT SKILLS-ERASMUS+,ΚΕΥ 2</v>
      </c>
      <c r="D102" s="31">
        <v>44010</v>
      </c>
      <c r="E102" s="24" t="s">
        <v>61</v>
      </c>
      <c r="F102" s="24" t="s">
        <v>277</v>
      </c>
      <c r="G102" s="24" t="s">
        <v>286</v>
      </c>
      <c r="H102" s="25">
        <v>42725</v>
      </c>
      <c r="I102" s="25">
        <v>43373</v>
      </c>
    </row>
    <row r="103" spans="1:9" ht="45" x14ac:dyDescent="0.25">
      <c r="A103" s="23" t="s">
        <v>204</v>
      </c>
      <c r="B103" s="24" t="s">
        <v>205</v>
      </c>
      <c r="C103" s="19" t="str">
        <f t="shared" si="2"/>
        <v>ENHANCING QUALITY ASSURANCE IN SOUTH ASIA HEIS - ECASA ΗΕΙS 574078-EEP-1-2016-1-EL-EPPKA2-CBHE-JP AG</v>
      </c>
      <c r="D103" s="31">
        <v>522375.21</v>
      </c>
      <c r="E103" s="24" t="s">
        <v>71</v>
      </c>
      <c r="F103" s="24" t="s">
        <v>277</v>
      </c>
      <c r="G103" s="24" t="s">
        <v>286</v>
      </c>
      <c r="H103" s="25">
        <v>42658</v>
      </c>
      <c r="I103" s="25">
        <v>43752</v>
      </c>
    </row>
    <row r="104" spans="1:9" ht="60" x14ac:dyDescent="0.25">
      <c r="A104" s="23" t="s">
        <v>206</v>
      </c>
      <c r="B104" s="24" t="s">
        <v>207</v>
      </c>
      <c r="C104" s="19" t="str">
        <f t="shared" si="2"/>
        <v>ΕΝΙΣΧΥΣΗ ΕΡΕΥΝΗΤΙΚΩΝ ΔΡΑΣΕΩΝ ΣΧΟΛΗΣ ΑΝΘΡΩΠΙΣΤΙΚΩΝ ΕΠΙΣΤΗΜΩΝ ΚΑΙ ΠΟΛΙΤΙΣΜΙΚΩΝ ΣΠΟΥΔΩΝ ΤΟΥ ΠΑΠΕΛ</v>
      </c>
      <c r="D104" s="31">
        <v>29077.03</v>
      </c>
      <c r="E104" s="24" t="s">
        <v>25</v>
      </c>
      <c r="F104" s="24" t="s">
        <v>288</v>
      </c>
      <c r="G104" s="24" t="s">
        <v>292</v>
      </c>
      <c r="H104" s="25">
        <v>42801</v>
      </c>
      <c r="I104" s="25">
        <v>43465</v>
      </c>
    </row>
    <row r="105" spans="1:9" ht="60" x14ac:dyDescent="0.25">
      <c r="A105" s="23" t="s">
        <v>208</v>
      </c>
      <c r="B105" s="24" t="s">
        <v>334</v>
      </c>
      <c r="C105" s="19" t="str">
        <f t="shared" si="2"/>
        <v xml:space="preserve"> ΔΙΑΤΜΗΜΑΤΙΚΟ ΠΡΟΓΡΑΜΜΜΑ ΜΕΤΑΠΤΥΧΙΑΚΩΝ ΣΠΟΥΔΩΝ  "ΥΠΟΛΟΓΙΣΤΙΚΑ ΧΡΗΜΑΤΟΟΙΚΟΝΟΜΙΚΑ"</v>
      </c>
      <c r="D105" s="31">
        <v>109200</v>
      </c>
      <c r="E105" s="24" t="s">
        <v>209</v>
      </c>
      <c r="F105" s="24" t="s">
        <v>273</v>
      </c>
      <c r="G105" s="24" t="s">
        <v>278</v>
      </c>
      <c r="H105" s="25">
        <v>42979</v>
      </c>
      <c r="I105" s="25">
        <v>43465</v>
      </c>
    </row>
    <row r="106" spans="1:9" ht="90" x14ac:dyDescent="0.25">
      <c r="A106" s="23" t="s">
        <v>210</v>
      </c>
      <c r="B106" s="24" t="s">
        <v>333</v>
      </c>
      <c r="C106" s="19" t="str">
        <f t="shared" si="2"/>
        <v>ΔΙΕΘΝΕΣ ΣΥΝΕΔΡΙΟ ΠΡΟΣ ΤΙΜΗΝ ΤΟΥ PETER MACKRIDGE: ΜΑ ΤΙ ΓΥΡΕΥΟΥΝ ΟΙ ΨΥΧΕΣ ΜΑΣ ΤΑΞΙΔΕΥΟΝΤΑΣ; ΑΝΑΖΗΤΗΣΕΙΣ ΚΑΙ ΑΓΩΝΙΕΣ ΤΩΝ ΕΛΛΗΝΩΝ ΛΟΓΟΤΕΧΝΩΝ ΤΟΥ ΜΕΣΟΠΟΛΕΜΟΥ (1918-1939)</v>
      </c>
      <c r="D106" s="31">
        <v>2892</v>
      </c>
      <c r="E106" s="24" t="s">
        <v>25</v>
      </c>
      <c r="F106" s="24" t="s">
        <v>288</v>
      </c>
      <c r="G106" s="24" t="s">
        <v>289</v>
      </c>
      <c r="H106" s="25">
        <v>42873</v>
      </c>
      <c r="I106" s="25">
        <v>43100</v>
      </c>
    </row>
    <row r="107" spans="1:9" ht="60" x14ac:dyDescent="0.25">
      <c r="A107" s="23" t="s">
        <v>211</v>
      </c>
      <c r="B107" s="24" t="s">
        <v>332</v>
      </c>
      <c r="C107" s="19" t="str">
        <f t="shared" si="2"/>
        <v>ΠΡΟΓΡΑΜΜΑ ΜΕΤΑΠΤΥΧΙΑΚΩΝ ΣΠΟΥΔΩΝ "ΒΥΖΑΝΤΙΝΟΣ ΚΟΣΜΟΣ: Η ΣΧΕΣΗ ΤΟΥ ΜΕ ΤΗΝ ΑΡΧΑΙΟΤΗΤΑ ΚΑΙ ΤΟΝ ΝΕΟΤΕΡΟ ΕΛΛΗΝΙΣΜΟ"</v>
      </c>
      <c r="D107" s="31">
        <v>87750</v>
      </c>
      <c r="E107" s="24" t="s">
        <v>76</v>
      </c>
      <c r="F107" s="24" t="s">
        <v>288</v>
      </c>
      <c r="G107" s="24" t="s">
        <v>278</v>
      </c>
      <c r="H107" s="25">
        <v>42979</v>
      </c>
      <c r="I107" s="25">
        <v>43465</v>
      </c>
    </row>
    <row r="108" spans="1:9" ht="45" x14ac:dyDescent="0.25">
      <c r="A108" s="23" t="s">
        <v>212</v>
      </c>
      <c r="B108" s="24" t="s">
        <v>213</v>
      </c>
      <c r="C108" s="19" t="str">
        <f t="shared" si="2"/>
        <v>ΑΡΧΕΣ ΣΧΕΔΙΑΣΜΟΥ ΕΚΠΑΙΔΕΥΤΙΚΩΝ ΠΡΟΓΡΑΜΜΑΤΩΝ ΓΙΑ ΣΤΕΛΕΧΗ ΜΙΚΡΟΜΕΣΑΙΩΝ ΕΠΙΧΕΙΡΗΣΕΩΝ</v>
      </c>
      <c r="D108" s="31">
        <v>2875.62</v>
      </c>
      <c r="E108" s="24" t="s">
        <v>121</v>
      </c>
      <c r="F108" s="24" t="s">
        <v>277</v>
      </c>
      <c r="G108" s="26" t="s">
        <v>294</v>
      </c>
      <c r="H108" s="25">
        <v>42908</v>
      </c>
      <c r="I108" s="25">
        <v>43465</v>
      </c>
    </row>
    <row r="109" spans="1:9" ht="45" x14ac:dyDescent="0.25">
      <c r="A109" s="23" t="s">
        <v>214</v>
      </c>
      <c r="B109" s="24" t="s">
        <v>331</v>
      </c>
      <c r="C109" s="19" t="str">
        <f t="shared" si="2"/>
        <v xml:space="preserve">MODERNIZING AND ENHANCING INDIAN E LEARNING EDUCATIONAL STRATEGIES "MIELES" </v>
      </c>
      <c r="D109" s="31">
        <v>26808</v>
      </c>
      <c r="E109" s="24" t="s">
        <v>176</v>
      </c>
      <c r="F109" s="24" t="s">
        <v>277</v>
      </c>
      <c r="G109" s="24" t="s">
        <v>286</v>
      </c>
      <c r="H109" s="25">
        <v>42908</v>
      </c>
      <c r="I109" s="25">
        <v>43752</v>
      </c>
    </row>
    <row r="110" spans="1:9" ht="60" x14ac:dyDescent="0.25">
      <c r="A110" s="23" t="s">
        <v>215</v>
      </c>
      <c r="B110" s="24" t="s">
        <v>330</v>
      </c>
      <c r="C110" s="19" t="str">
        <f t="shared" si="2"/>
        <v>ΑΠΟΚΤΗΣΗ ΑΚΑΔΗΜΑΪΚΗΣ ΔΙΔΑΚΤΙΚΗΣ ΕΜΠΕΙΡΙΑΣ ΣΕ ΝΕΟΥΣ ΕΠΙΣΤΗΜΟΝΕΣ ΚΑΤΟΧΟΥΣ ΔΙΔΑΚΤΟΡΙΚΟΥ 2017-2018" MIS 5009163</v>
      </c>
      <c r="D110" s="31">
        <v>220800</v>
      </c>
      <c r="E110" s="24" t="s">
        <v>36</v>
      </c>
      <c r="F110" s="24" t="s">
        <v>280</v>
      </c>
      <c r="G110" s="24" t="s">
        <v>272</v>
      </c>
      <c r="H110" s="25">
        <v>43009</v>
      </c>
      <c r="I110" s="25">
        <v>43373</v>
      </c>
    </row>
    <row r="111" spans="1:9" ht="60" x14ac:dyDescent="0.25">
      <c r="A111" s="23" t="s">
        <v>216</v>
      </c>
      <c r="B111" s="24" t="s">
        <v>217</v>
      </c>
      <c r="C111" s="19" t="str">
        <f t="shared" si="2"/>
        <v>BREAKING STEREOTYPES THROUGH ROLE MODELS AND PROMOTING ROMA INTEGRATION IN THE LABOR MARKET</v>
      </c>
      <c r="D111" s="31">
        <v>208615.76</v>
      </c>
      <c r="E111" s="24" t="s">
        <v>61</v>
      </c>
      <c r="F111" s="24" t="s">
        <v>277</v>
      </c>
      <c r="G111" s="24" t="s">
        <v>284</v>
      </c>
      <c r="H111" s="25">
        <v>42917</v>
      </c>
      <c r="I111" s="25">
        <v>43616</v>
      </c>
    </row>
    <row r="112" spans="1:9" ht="60" x14ac:dyDescent="0.25">
      <c r="A112" s="23" t="s">
        <v>218</v>
      </c>
      <c r="B112" s="24" t="s">
        <v>219</v>
      </c>
      <c r="C112" s="19" t="str">
        <f t="shared" si="2"/>
        <v>ΥΠΟΤΡΟΦΙΕΣ ΣΤΗ ΜΝΗΜΗ ΤΟΥ ΤΖΑΝΕΤΟΥ ΑΝΤΥΠΑ ΓΙΑ ΤΑ ΠΜΣ ΤΟΥ ΤΜ. ΠΟΛΙΤΙΚΗΣ ΕΠΙΣΤΗΜΗΣ ΚΑΙ ΔΙΕΘΝΩΝ ΣΧΕΣΕΩΝ</v>
      </c>
      <c r="D112" s="31">
        <v>125000</v>
      </c>
      <c r="E112" s="24" t="s">
        <v>33</v>
      </c>
      <c r="F112" s="24" t="s">
        <v>276</v>
      </c>
      <c r="G112" s="18" t="s">
        <v>289</v>
      </c>
      <c r="H112" s="25">
        <v>43009</v>
      </c>
      <c r="I112" s="25">
        <v>46660</v>
      </c>
    </row>
    <row r="113" spans="1:9" ht="30" x14ac:dyDescent="0.25">
      <c r="A113" s="23" t="s">
        <v>220</v>
      </c>
      <c r="B113" s="24" t="s">
        <v>221</v>
      </c>
      <c r="C113" s="19" t="str">
        <f t="shared" si="2"/>
        <v>ADULT MIGRANT INTEGRATION EXPERTS</v>
      </c>
      <c r="D113" s="31">
        <v>194420</v>
      </c>
      <c r="E113" s="24" t="s">
        <v>61</v>
      </c>
      <c r="F113" s="24" t="s">
        <v>277</v>
      </c>
      <c r="G113" s="24" t="s">
        <v>286</v>
      </c>
      <c r="H113" s="25">
        <v>43009</v>
      </c>
      <c r="I113" s="25">
        <v>43738</v>
      </c>
    </row>
    <row r="114" spans="1:9" ht="45" x14ac:dyDescent="0.25">
      <c r="A114" s="23" t="s">
        <v>222</v>
      </c>
      <c r="B114" s="24" t="s">
        <v>223</v>
      </c>
      <c r="C114" s="19" t="str">
        <f t="shared" si="2"/>
        <v>ΣΤΡΑΤΗΓΙΚΕΣ ΑΝΑΠΤΥΞΗΣ ΔΗΜΙΟΥΡΓΙΚΟΤΗΤΑΣ Κ ΚΑΙΝΟΤΟΜΙΑΣ ΣΤΕΛΕΧΩΝ ΔΙΟΙΚΗΣΗΣ ΕΠΙΧΕΙΡΗΣΕΩΝ</v>
      </c>
      <c r="D114" s="31">
        <v>14000</v>
      </c>
      <c r="E114" s="24" t="s">
        <v>17</v>
      </c>
      <c r="F114" s="24" t="s">
        <v>285</v>
      </c>
      <c r="G114" s="18" t="s">
        <v>294</v>
      </c>
      <c r="H114" s="25">
        <v>42979</v>
      </c>
      <c r="I114" s="25">
        <v>43465</v>
      </c>
    </row>
    <row r="115" spans="1:9" ht="60" x14ac:dyDescent="0.25">
      <c r="A115" s="23" t="s">
        <v>224</v>
      </c>
      <c r="B115" s="24" t="s">
        <v>225</v>
      </c>
      <c r="C115" s="19" t="str">
        <f t="shared" si="2"/>
        <v>ΕΚΠΑΙΔΕΥΣΗ ΝΕΩΝ ΕΠΙΧΕΙΡΗΜΑΤΙΩΝ(ΑΝΑΠΤΥΞΗ ΕΠΙΧ. ΣΧΕΔΙΟΥ,ΣΧΕΔΙΟΥ ΜΑΡΚΕΤΙΝΓΚ,ΣΧΕΔΙΟΥ ΔΙΟΙΚΗΣΗΣ)</v>
      </c>
      <c r="D115" s="31">
        <v>13343.4</v>
      </c>
      <c r="E115" s="24" t="s">
        <v>17</v>
      </c>
      <c r="F115" s="24" t="s">
        <v>285</v>
      </c>
      <c r="G115" s="18" t="s">
        <v>294</v>
      </c>
      <c r="H115" s="25">
        <v>43040</v>
      </c>
      <c r="I115" s="25">
        <v>43465</v>
      </c>
    </row>
    <row r="116" spans="1:9" ht="45" x14ac:dyDescent="0.25">
      <c r="A116" s="23" t="s">
        <v>226</v>
      </c>
      <c r="B116" s="24" t="s">
        <v>329</v>
      </c>
      <c r="C116" s="19" t="str">
        <f t="shared" si="2"/>
        <v>RU EU? A GAME-BASED APPROACH TO EXPLORING 21ST CENTURY EUROPEAN IDENTITY AND VALUES</v>
      </c>
      <c r="D116" s="31">
        <v>38110</v>
      </c>
      <c r="E116" s="24" t="s">
        <v>227</v>
      </c>
      <c r="F116" s="24" t="s">
        <v>277</v>
      </c>
      <c r="G116" s="24" t="s">
        <v>286</v>
      </c>
      <c r="H116" s="25">
        <v>43010</v>
      </c>
      <c r="I116" s="25">
        <v>43739</v>
      </c>
    </row>
    <row r="117" spans="1:9" ht="60" x14ac:dyDescent="0.25">
      <c r="A117" s="23" t="s">
        <v>228</v>
      </c>
      <c r="B117" s="24" t="s">
        <v>328</v>
      </c>
      <c r="C117" s="19" t="str">
        <f t="shared" si="2"/>
        <v>ΧΟΡΗΓΗΣΗ ΥΠΟΤΡΟΦΙΑΣ ΣΤΟ ΠΛΑΙΣΙΟ ΤΗΣ ΔΡΑΣΗΣ 1Η ΠΡΟΚΗΡΥΞΗ ΕΛΙΔΕΚ ΓΙΑ ΥΠΟΨΗΦΙΟΥΣ ΔΙΔΑΚΤΟΡΕΣ-ΚΩΔΙΚΟΣ 18</v>
      </c>
      <c r="D117" s="31">
        <v>9900</v>
      </c>
      <c r="E117" s="24" t="s">
        <v>209</v>
      </c>
      <c r="F117" s="24" t="s">
        <v>273</v>
      </c>
      <c r="G117" s="24" t="s">
        <v>291</v>
      </c>
      <c r="H117" s="25">
        <v>42949</v>
      </c>
      <c r="I117" s="25">
        <v>43281</v>
      </c>
    </row>
    <row r="118" spans="1:9" ht="60" x14ac:dyDescent="0.25">
      <c r="A118" s="23" t="s">
        <v>229</v>
      </c>
      <c r="B118" s="24" t="s">
        <v>327</v>
      </c>
      <c r="C118" s="19" t="str">
        <f t="shared" si="2"/>
        <v>ΧΟΡΗΓΗΣΗ ΥΠΟΤΡΟΦΙΑΣ ΣΤΟ ΠΛΑΙΣΙΟ ΤΗΣ ΔΡΑΣΗΣ 1Η ΠΡΟΚΗΡΥΞΗ ΕΛΙΔΕΚ ΓΙΑ ΥΠΟΨΗΦΙΟΥΣ ΔΙΔΑΚΤΟΡΕΣ-ΚΩΔΙΚΟΣ 27</v>
      </c>
      <c r="D118" s="31">
        <v>17100</v>
      </c>
      <c r="E118" s="24" t="s">
        <v>230</v>
      </c>
      <c r="F118" s="24" t="s">
        <v>280</v>
      </c>
      <c r="G118" s="24" t="s">
        <v>291</v>
      </c>
      <c r="H118" s="25">
        <v>42949</v>
      </c>
      <c r="I118" s="25">
        <v>43524</v>
      </c>
    </row>
    <row r="119" spans="1:9" ht="30" x14ac:dyDescent="0.25">
      <c r="A119" s="23" t="s">
        <v>231</v>
      </c>
      <c r="B119" s="24" t="s">
        <v>232</v>
      </c>
      <c r="C119" s="19" t="str">
        <f t="shared" si="2"/>
        <v>"RESET: PEDAGOGY FOR WORKFOR CE TRANSITION"</v>
      </c>
      <c r="D119" s="31">
        <v>35587</v>
      </c>
      <c r="E119" s="24" t="s">
        <v>61</v>
      </c>
      <c r="F119" s="24" t="s">
        <v>277</v>
      </c>
      <c r="G119" s="24" t="s">
        <v>286</v>
      </c>
      <c r="H119" s="25">
        <v>43040</v>
      </c>
      <c r="I119" s="25">
        <v>43769</v>
      </c>
    </row>
    <row r="120" spans="1:9" ht="60" x14ac:dyDescent="0.25">
      <c r="A120" s="23" t="s">
        <v>233</v>
      </c>
      <c r="B120" s="24" t="s">
        <v>367</v>
      </c>
      <c r="C120" s="19" t="str">
        <f t="shared" si="2"/>
        <v>ΠΡΟΓΡΑΜΜΑ ΜΕΤΑΠΤΥΧΙΑΚΩΝ ΣΠΟΥΔΩΝ "ΕΚΠΑΙΔΕΥΣΗ ΕΚΠΑΙΔΕΥΤΩΝ ΕΝΗΛΙΚΩΝ ΚΑΙ ΕΠΑΓΓΕΛΜΑΤΙΚΗΣ ΕΚΠΑΙΔΕΥΣΗΣ ΚΑΙ ΚΑΤΑΡΤΙΣΗΣ"</v>
      </c>
      <c r="D120" s="31">
        <v>9000</v>
      </c>
      <c r="E120" s="24" t="s">
        <v>176</v>
      </c>
      <c r="F120" s="24" t="s">
        <v>277</v>
      </c>
      <c r="G120" s="24" t="s">
        <v>278</v>
      </c>
      <c r="H120" s="25">
        <v>43018</v>
      </c>
      <c r="I120" s="25">
        <v>43465</v>
      </c>
    </row>
    <row r="121" spans="1:9" ht="60" x14ac:dyDescent="0.25">
      <c r="A121" s="23" t="s">
        <v>234</v>
      </c>
      <c r="B121" s="24" t="s">
        <v>366</v>
      </c>
      <c r="C121" s="19" t="str">
        <f t="shared" si="2"/>
        <v>ΠΡΟΓΡΑΜΜΑ ΜΕΤΑΠΤΥΧΙΑΚΩΝ ΣΠΟΥΔΩΝ "ΗΘΙΚΗ ΚΑΙ ΑΚΕΡΑΙΟΤΗΤΑ ΣΤΟΝ ΑΘΛΗΤΙΣΜΟ/SPORTS ETHICS AND INTEGRITY"</v>
      </c>
      <c r="D121" s="31">
        <v>26000</v>
      </c>
      <c r="E121" s="24" t="s">
        <v>19</v>
      </c>
      <c r="F121" s="24" t="s">
        <v>285</v>
      </c>
      <c r="G121" s="18" t="s">
        <v>278</v>
      </c>
      <c r="H121" s="25">
        <v>43018</v>
      </c>
      <c r="I121" s="25">
        <v>43090</v>
      </c>
    </row>
    <row r="122" spans="1:9" ht="60" x14ac:dyDescent="0.25">
      <c r="A122" s="23" t="s">
        <v>235</v>
      </c>
      <c r="B122" s="24" t="s">
        <v>326</v>
      </c>
      <c r="C122" s="19" t="str">
        <f t="shared" si="2"/>
        <v>ΕΝΙΣΧΥΣΗ ΛΕΚΤΟΡΩΝ Η ΜΗ ΜΟΝΙΜΩΝ ΕΠΙΚΟΥΡΩΝ ΚΑΘΗΓΗΤΩΝ ΣΤΟ ΠΛΑΙΣΙΟ ΕΝΙΣΧΥΣΗΣ ΤΗΣ ΈΡΕΥΝΑΣ ΣΤΟ ΠΑΝΕΠΙΣΤΗΜΙΟ ΠΕΛΟΠΟΝΝΗΣΟΥ</v>
      </c>
      <c r="D122" s="31">
        <v>12000</v>
      </c>
      <c r="E122" s="24" t="s">
        <v>160</v>
      </c>
      <c r="F122" s="26" t="s">
        <v>295</v>
      </c>
      <c r="G122" s="24" t="s">
        <v>292</v>
      </c>
      <c r="H122" s="25">
        <v>43040</v>
      </c>
      <c r="I122" s="25">
        <v>43770</v>
      </c>
    </row>
    <row r="123" spans="1:9" ht="60" x14ac:dyDescent="0.25">
      <c r="A123" s="23" t="s">
        <v>236</v>
      </c>
      <c r="B123" s="24" t="s">
        <v>237</v>
      </c>
      <c r="C123" s="19" t="str">
        <f t="shared" si="2"/>
        <v xml:space="preserve">ΕΝΙΣΧΥΣΗ ΜΕΤΑΔΙΔΑΚΤΟΡΙΚΩΝ ΕΡΕΥΝΗΤΩΝ ΣΤΟ ΠΛΑΙΣΙΟ ΕΝΙΣΧΥΣΗΣ ΤΗΣ ΈΡΕΥΝΑΣ ΣΤΟ ΠΑΝΕΠΙΣΤΗΜΙΟ ΠΕΛΟΠΟΝΝΗΣΟΥ	</v>
      </c>
      <c r="D123" s="31">
        <v>18000</v>
      </c>
      <c r="E123" s="24" t="s">
        <v>160</v>
      </c>
      <c r="F123" s="26" t="s">
        <v>295</v>
      </c>
      <c r="G123" s="24" t="s">
        <v>292</v>
      </c>
      <c r="H123" s="25">
        <v>43040</v>
      </c>
      <c r="I123" s="25">
        <v>43405</v>
      </c>
    </row>
    <row r="124" spans="1:9" ht="30" x14ac:dyDescent="0.25">
      <c r="A124" s="23" t="s">
        <v>238</v>
      </c>
      <c r="B124" s="24" t="s">
        <v>239</v>
      </c>
      <c r="C124" s="19" t="str">
        <f t="shared" si="2"/>
        <v>ΑΠΟΘΕΜΑΤΙΚΟ ΓΑΒ LAB</v>
      </c>
      <c r="D124" s="31">
        <v>4520.18</v>
      </c>
      <c r="E124" s="24" t="s">
        <v>132</v>
      </c>
      <c r="F124" s="24" t="s">
        <v>273</v>
      </c>
      <c r="G124" s="18" t="s">
        <v>294</v>
      </c>
      <c r="H124" s="25">
        <v>43041</v>
      </c>
      <c r="I124" s="25">
        <v>43465</v>
      </c>
    </row>
    <row r="125" spans="1:9" ht="45" x14ac:dyDescent="0.25">
      <c r="A125" s="23" t="s">
        <v>240</v>
      </c>
      <c r="B125" s="24" t="s">
        <v>241</v>
      </c>
      <c r="C125" s="19" t="str">
        <f t="shared" ref="C125:C143" si="3">UPPER(B125)</f>
        <v>ΠΡΟΓΡΑΜΜΑ ΜΕΤΑΠΤΥΧΙΑΚΩΝ ΣΠΟΥΔΩΝ "ΟΙΚΟΝΟΜΙΑ, ΆΜΥΝΑ ΚΑΙ ΑΣΦΑΛΕΙΑ"</v>
      </c>
      <c r="D125" s="31">
        <v>96200</v>
      </c>
      <c r="E125" s="24" t="s">
        <v>187</v>
      </c>
      <c r="F125" s="24" t="s">
        <v>283</v>
      </c>
      <c r="G125" s="24" t="s">
        <v>278</v>
      </c>
      <c r="H125" s="25">
        <v>43040</v>
      </c>
      <c r="I125" s="25">
        <v>43465</v>
      </c>
    </row>
    <row r="126" spans="1:9" ht="75" x14ac:dyDescent="0.25">
      <c r="A126" s="23" t="s">
        <v>242</v>
      </c>
      <c r="B126" s="24" t="s">
        <v>325</v>
      </c>
      <c r="C126" s="19" t="str">
        <f t="shared" si="3"/>
        <v>ΕΠΙΧΟΡΗΓΗΣΗ ΤΟΥ ΕΛΚΕ ΠΑΝ/ΜΙΟΥ ΠΕΛ/ΣΟΥ ΓΙΑ ΤΟ ΈΡΓΟ ΕΚΣΥΓΓΧΡΟΝΙΣΜΟΣ ΤΩΝ  ΑΚΑΔΗΜΑΪΚΩΝ ΥΠΟΔΟΜΩΝ ΤΟΥ  ΠΑΝΕΠΙΣΤΗΜΙΟΥ ΠΕΛΟΠΟΝΝΗΣΟΥ</v>
      </c>
      <c r="D126" s="31">
        <v>197500</v>
      </c>
      <c r="E126" s="24" t="s">
        <v>160</v>
      </c>
      <c r="F126" s="26" t="s">
        <v>295</v>
      </c>
      <c r="G126" s="26" t="s">
        <v>290</v>
      </c>
      <c r="H126" s="25">
        <v>43053</v>
      </c>
      <c r="I126" s="25">
        <v>43465</v>
      </c>
    </row>
    <row r="127" spans="1:9" ht="60" x14ac:dyDescent="0.25">
      <c r="A127" s="23" t="s">
        <v>243</v>
      </c>
      <c r="B127" s="24" t="s">
        <v>324</v>
      </c>
      <c r="C127" s="19" t="str">
        <f t="shared" si="3"/>
        <v>"ΧΟΡΗΓΗΣΗ ΥΠΟΤΡΟΦΙΑΣ ΣΤΟ ΠΛΑΙΣΙΟ ΤΗΣ ΔΡΑΣΗΣ 1Η ΠΡΟΚΗΡΥΞΗ ΕΛΙΔΕΚ ΓΙΑ ΥΠΟΨΗΦΙΟΥΣ ΔΙΔΑΚΤΟΡΕΣ-ΚΩΔΙΚΟΣ 231</v>
      </c>
      <c r="D127" s="31">
        <v>7200</v>
      </c>
      <c r="E127" s="24" t="s">
        <v>170</v>
      </c>
      <c r="F127" s="24" t="s">
        <v>273</v>
      </c>
      <c r="G127" s="24" t="s">
        <v>291</v>
      </c>
      <c r="H127" s="25">
        <v>43040</v>
      </c>
      <c r="I127" s="25">
        <v>43465</v>
      </c>
    </row>
    <row r="128" spans="1:9" ht="45" x14ac:dyDescent="0.25">
      <c r="A128" s="23" t="s">
        <v>244</v>
      </c>
      <c r="B128" s="24" t="s">
        <v>245</v>
      </c>
      <c r="C128" s="19" t="str">
        <f t="shared" si="3"/>
        <v>ΑΠΟΘΕΜΑΤΙΚΟ ΕΡΓΑΣΤΗΡΙΟΥ ΣΥΣΤΗΜΑΤΩΝ ΛΟΓΙΣΜΙΚΟΥ ΚΑΙ  ΒΑΣΕΩΝ ΔΕΔΟΜΕΝΩΝ</v>
      </c>
      <c r="D128" s="31">
        <v>12168.91</v>
      </c>
      <c r="E128" s="24" t="s">
        <v>246</v>
      </c>
      <c r="F128" s="24" t="s">
        <v>273</v>
      </c>
      <c r="G128" s="18" t="s">
        <v>294</v>
      </c>
      <c r="H128" s="25">
        <v>43073</v>
      </c>
      <c r="I128" s="25">
        <v>43465</v>
      </c>
    </row>
    <row r="129" spans="1:9" ht="45" x14ac:dyDescent="0.25">
      <c r="A129" s="23" t="s">
        <v>247</v>
      </c>
      <c r="B129" s="24" t="s">
        <v>248</v>
      </c>
      <c r="C129" s="19" t="str">
        <f t="shared" si="3"/>
        <v>ARTS TOGETHER - AMIF-2016-AG-INTE-01 -  ERASMUS+</v>
      </c>
      <c r="D129" s="31">
        <v>599127.64</v>
      </c>
      <c r="E129" s="24" t="s">
        <v>33</v>
      </c>
      <c r="F129" s="24" t="s">
        <v>276</v>
      </c>
      <c r="G129" s="24" t="s">
        <v>284</v>
      </c>
      <c r="H129" s="25">
        <v>43108</v>
      </c>
      <c r="I129" s="25">
        <v>43890</v>
      </c>
    </row>
    <row r="130" spans="1:9" ht="60" x14ac:dyDescent="0.25">
      <c r="A130" s="23" t="s">
        <v>249</v>
      </c>
      <c r="B130" s="24" t="s">
        <v>250</v>
      </c>
      <c r="C130" s="19" t="str">
        <f t="shared" si="3"/>
        <v>ΕΘΝΙΚΗ ΣΥΜΜΕΤΟΧΗ ΕΥΡΩΠΑΪΚΩΝ ΕΡΕΥΝΗΤΙΚΩΝ ΕΡΓΩΝ ΠΑΝΕΠΙΣΤΗΜΙΟΥ ΠΕΛΟΠΟΝΝΗΣΟΥ ΓΙΑ ΤΑ ΕΤΗ 2016-2017.</v>
      </c>
      <c r="D130" s="31">
        <v>54512.270000000004</v>
      </c>
      <c r="E130" s="18" t="s">
        <v>160</v>
      </c>
      <c r="F130" s="26" t="s">
        <v>295</v>
      </c>
      <c r="G130" s="27" t="s">
        <v>290</v>
      </c>
      <c r="H130" s="25">
        <v>42370</v>
      </c>
      <c r="I130" s="25">
        <v>43465</v>
      </c>
    </row>
    <row r="131" spans="1:9" ht="45" x14ac:dyDescent="0.25">
      <c r="A131" s="23" t="s">
        <v>251</v>
      </c>
      <c r="B131" s="24" t="s">
        <v>252</v>
      </c>
      <c r="C131" s="19" t="str">
        <f t="shared" si="3"/>
        <v>ΤΟΠΙΚΗ ΠΡΟΣΑΡΜΟΓΗ ΦΑΡΜΑΚΟΟΙΚΟΝΟΜΙΚΩΝ ΜΟΝΤΕΛΩΝ ΓΙΑ ΤΟ DUPIXENT</v>
      </c>
      <c r="D131" s="31">
        <v>59520</v>
      </c>
      <c r="E131" s="24" t="s">
        <v>65</v>
      </c>
      <c r="F131" s="24" t="s">
        <v>277</v>
      </c>
      <c r="G131" s="24" t="s">
        <v>289</v>
      </c>
      <c r="H131" s="25">
        <v>43116</v>
      </c>
      <c r="I131" s="25">
        <v>43296</v>
      </c>
    </row>
    <row r="132" spans="1:9" ht="45" x14ac:dyDescent="0.25">
      <c r="A132" s="23" t="s">
        <v>253</v>
      </c>
      <c r="B132" s="24" t="s">
        <v>254</v>
      </c>
      <c r="C132" s="19" t="str">
        <f t="shared" si="3"/>
        <v>ΘΑΛΗΣ ΙΙ</v>
      </c>
      <c r="D132" s="31">
        <v>147000</v>
      </c>
      <c r="E132" s="24" t="s">
        <v>33</v>
      </c>
      <c r="F132" s="24" t="s">
        <v>276</v>
      </c>
      <c r="G132" s="18" t="s">
        <v>289</v>
      </c>
      <c r="H132" s="25">
        <v>43108</v>
      </c>
      <c r="I132" s="25">
        <v>43837</v>
      </c>
    </row>
    <row r="133" spans="1:9" ht="60" x14ac:dyDescent="0.25">
      <c r="A133" s="23" t="s">
        <v>255</v>
      </c>
      <c r="B133" s="24" t="s">
        <v>256</v>
      </c>
      <c r="C133" s="19" t="str">
        <f t="shared" si="3"/>
        <v>BLEND - IN: INTERCULTURAL MANAGEMENT AND COMMUNICATION FOR YOUTH ORGANISATIONS</v>
      </c>
      <c r="D133" s="31">
        <v>32331</v>
      </c>
      <c r="E133" s="24" t="s">
        <v>33</v>
      </c>
      <c r="F133" s="24" t="s">
        <v>276</v>
      </c>
      <c r="G133" s="24" t="s">
        <v>286</v>
      </c>
      <c r="H133" s="25">
        <v>43132</v>
      </c>
      <c r="I133" s="25">
        <v>43677</v>
      </c>
    </row>
    <row r="134" spans="1:9" ht="60" x14ac:dyDescent="0.25">
      <c r="A134" s="23" t="s">
        <v>257</v>
      </c>
      <c r="B134" s="24" t="s">
        <v>258</v>
      </c>
      <c r="C134" s="19" t="str">
        <f t="shared" si="3"/>
        <v>CYBER- TRUST: ADVANCED CYBER - THREAT INTELLIGENCE, DETECTION AND MITIGATION PLATFORM FOR A TRUSTED</v>
      </c>
      <c r="D134" s="31">
        <v>413750</v>
      </c>
      <c r="E134" s="18" t="s">
        <v>275</v>
      </c>
      <c r="F134" s="18" t="s">
        <v>273</v>
      </c>
      <c r="G134" s="18" t="s">
        <v>274</v>
      </c>
      <c r="H134" s="25">
        <v>43145</v>
      </c>
      <c r="I134" s="25">
        <v>43830</v>
      </c>
    </row>
    <row r="135" spans="1:9" ht="45" x14ac:dyDescent="0.25">
      <c r="A135" s="23" t="s">
        <v>259</v>
      </c>
      <c r="B135" s="24" t="s">
        <v>260</v>
      </c>
      <c r="C135" s="19" t="str">
        <f t="shared" si="3"/>
        <v>ΘΕΡΙΝΟ ΣΧΟΛΕΙΟ ΑΝΑΛΥΣΗΣ ΔΕΔΟΜΕΝΩΝ ΔΗΜΟΣΙΩΝ ΠΟΛΙΤΙΚΩΝ ΤΗΣ ΕΕ</v>
      </c>
      <c r="D135" s="31">
        <v>3500</v>
      </c>
      <c r="E135" s="24" t="s">
        <v>150</v>
      </c>
      <c r="F135" s="24" t="s">
        <v>276</v>
      </c>
      <c r="G135" s="18" t="s">
        <v>296</v>
      </c>
      <c r="H135" s="25">
        <v>43167</v>
      </c>
      <c r="I135" s="25">
        <v>44104</v>
      </c>
    </row>
    <row r="136" spans="1:9" ht="30" x14ac:dyDescent="0.25">
      <c r="A136" s="23" t="s">
        <v>261</v>
      </c>
      <c r="B136" s="24" t="s">
        <v>323</v>
      </c>
      <c r="C136" s="19" t="str">
        <f t="shared" si="3"/>
        <v>SODANET IN ACTION</v>
      </c>
      <c r="D136" s="31">
        <v>80000</v>
      </c>
      <c r="E136" s="24" t="s">
        <v>71</v>
      </c>
      <c r="F136" s="24" t="s">
        <v>277</v>
      </c>
      <c r="G136" s="24" t="s">
        <v>272</v>
      </c>
      <c r="H136" s="25">
        <v>43181</v>
      </c>
      <c r="I136" s="25">
        <v>44439</v>
      </c>
    </row>
    <row r="137" spans="1:9" ht="45" x14ac:dyDescent="0.25">
      <c r="A137" s="23" t="s">
        <v>262</v>
      </c>
      <c r="B137" s="24" t="s">
        <v>322</v>
      </c>
      <c r="C137" s="19" t="str">
        <f t="shared" si="3"/>
        <v>ΧΡΗΜΑΤΟΔΟΤΗΣΗ ΤΜΗΜΑΤΩΝ ΓΙΑ ΕΝΙΣΧΥΣΗ ΤΗΣ ΕΡΕΥΝΑΣ ΑΠΟ ΤΟ ΑΠΟΘΕΜΑΤΙΚΟ ΤΟΥ ΕΛΚΕ</v>
      </c>
      <c r="D137" s="31">
        <v>36000</v>
      </c>
      <c r="E137" s="24" t="s">
        <v>160</v>
      </c>
      <c r="F137" s="26" t="s">
        <v>295</v>
      </c>
      <c r="G137" s="24" t="s">
        <v>292</v>
      </c>
      <c r="H137" s="25">
        <v>43187</v>
      </c>
      <c r="I137" s="25">
        <v>44074</v>
      </c>
    </row>
    <row r="138" spans="1:9" ht="45" x14ac:dyDescent="0.25">
      <c r="A138" s="23" t="s">
        <v>263</v>
      </c>
      <c r="B138" s="24" t="s">
        <v>321</v>
      </c>
      <c r="C138" s="19" t="str">
        <f t="shared" si="3"/>
        <v>ΦΙΛΕΛΛΗΝΙΣΜΟΣ, ΕΛΛΗΝΙΚΟΤΗΤΑ ΚΑΙ ΕΥΡΩΠΑΪΚΟΤΗΤΑ: ΣΥΝΑΝΤΗΣΕΙΣ ΚΑΙ ΔΙΑΣΤΑΥΡΩΣΕΙΣ (1880-1930)</v>
      </c>
      <c r="D138" s="31">
        <v>46900</v>
      </c>
      <c r="E138" s="24" t="s">
        <v>264</v>
      </c>
      <c r="F138" s="24" t="s">
        <v>277</v>
      </c>
      <c r="G138" s="18" t="s">
        <v>272</v>
      </c>
      <c r="H138" s="25">
        <v>43191</v>
      </c>
      <c r="I138" s="25">
        <v>43677</v>
      </c>
    </row>
    <row r="139" spans="1:9" ht="90" x14ac:dyDescent="0.25">
      <c r="A139" s="23" t="s">
        <v>265</v>
      </c>
      <c r="B139" s="24" t="s">
        <v>320</v>
      </c>
      <c r="C139" s="19" t="str">
        <f t="shared" si="3"/>
        <v>ΧΡΗΣΗ ΤΕΧΝΟΛΟΓΙΩΝ ΑΙΧΜΗΣ ΣΤΗΝ ΠΡΟΠΤΥΧΙΑΚΗ ΕΚΠΑΙΔΕΥΣΗ ΦΟΙΤΗΤΩΝ ΝΟΣΗΛΕΥΤΙΚΗΣ ΣΤΗΝ ΑΝΤΙΜΕΤΩΠΙΣΗ ΕΠΕΙΓΟΥΣΩΝ ΚΑΤΑΣΤΑΣΕΩΝ ΜΕ ΤΗ ΜΕΘΟΔΟ ΤΗΣ ΚΛΙΝΙΚΗΣ ΠΡΟΣΟΜΟΙΩΣΗΣ</v>
      </c>
      <c r="D139" s="31">
        <v>56350</v>
      </c>
      <c r="E139" s="24" t="s">
        <v>160</v>
      </c>
      <c r="F139" s="24" t="s">
        <v>282</v>
      </c>
      <c r="G139" s="18" t="s">
        <v>272</v>
      </c>
      <c r="H139" s="25">
        <v>43191</v>
      </c>
      <c r="I139" s="25">
        <v>43861</v>
      </c>
    </row>
    <row r="140" spans="1:9" ht="45" x14ac:dyDescent="0.25">
      <c r="A140" s="23" t="s">
        <v>266</v>
      </c>
      <c r="B140" s="24" t="s">
        <v>315</v>
      </c>
      <c r="C140" s="19" t="str">
        <f t="shared" si="3"/>
        <v>ΟΙ ΕΠΙΔΡΑΣΕΙΣ ΤΗΣ ΠΡΟΣΦΥΓΙΚΗΣ ΚΡΙΣΗΣ ΣΤΙΣ ΕΛΛΗΝΙΚΕΣ ΜΗ ΚΥΒΕΡΝΗΤΙΚΕΣ ΟΡΓΑΝΩΣΕΙΣ</v>
      </c>
      <c r="D140" s="31">
        <v>62650</v>
      </c>
      <c r="E140" s="24" t="s">
        <v>33</v>
      </c>
      <c r="F140" s="24" t="s">
        <v>276</v>
      </c>
      <c r="G140" s="18" t="s">
        <v>272</v>
      </c>
      <c r="H140" s="25">
        <v>43191</v>
      </c>
      <c r="I140" s="25">
        <v>43861</v>
      </c>
    </row>
    <row r="141" spans="1:9" ht="60" x14ac:dyDescent="0.25">
      <c r="A141" s="23" t="s">
        <v>267</v>
      </c>
      <c r="B141" s="24" t="s">
        <v>319</v>
      </c>
      <c r="C141" s="19" t="str">
        <f t="shared" si="3"/>
        <v>ΣΧΕΔΙΑΣΜΟΣ ΕΚΠΑΙΔΕΥΤΙΚΩΝ ΠΡΟΓΡΑΜΜΑΤΩΝ ΓΙΑ ΤΗΝ ΚΑΛΛΙΕΡΓΕΙΑ ΤΗΣ ΔΗΜΙΟΥΡΓΙΚΟΤΗΤΑΣ ΣΕ ΕΥΑΛΩΤΕΣ ΟΜΑΔΕΣ ΝΕΩΝ</v>
      </c>
      <c r="D141" s="31">
        <v>2701.2000000000003</v>
      </c>
      <c r="E141" s="24" t="s">
        <v>176</v>
      </c>
      <c r="F141" s="24" t="s">
        <v>277</v>
      </c>
      <c r="G141" s="26" t="s">
        <v>294</v>
      </c>
      <c r="H141" s="25">
        <v>43206</v>
      </c>
      <c r="I141" s="25">
        <v>43404</v>
      </c>
    </row>
    <row r="142" spans="1:9" ht="90" x14ac:dyDescent="0.25">
      <c r="A142" s="23" t="s">
        <v>268</v>
      </c>
      <c r="B142" s="24" t="s">
        <v>318</v>
      </c>
      <c r="C142" s="19" t="str">
        <f t="shared" si="3"/>
        <v>ΣΥΝΔΡΟΜΗΤΙΚΗ ΠΛΑΤΦΟΡΜΑ ΑΝΑΛΥΣΗΣ ΜΕΓΑΛΟΥ ΑΡΙΘΜΟΥ ΔΙΑΔΙΚΤΥΑΚΩΝ ΑΝΑΦΟΡΩΝ, ΕΥΡΕΣΗΣ INSIGHTS ΚΑΙ ΕΠΙΧΕΙΡΗΜΑΤΙΚΩΝ ΕΥΚΑΙΡΙΩΝ ΣΕ ΠΟΛΥΓΛΩΣΣΙΚΟ ΠΕΡΙΒΑΛΛΟΝ</v>
      </c>
      <c r="D142" s="31">
        <v>216225.32</v>
      </c>
      <c r="E142" s="24" t="s">
        <v>132</v>
      </c>
      <c r="F142" s="24" t="s">
        <v>273</v>
      </c>
      <c r="G142" s="18" t="s">
        <v>272</v>
      </c>
      <c r="H142" s="25">
        <v>43206</v>
      </c>
      <c r="I142" s="25">
        <v>43982</v>
      </c>
    </row>
    <row r="143" spans="1:9" ht="75" x14ac:dyDescent="0.25">
      <c r="A143" s="23" t="s">
        <v>269</v>
      </c>
      <c r="B143" s="24" t="s">
        <v>317</v>
      </c>
      <c r="C143" s="19" t="str">
        <f t="shared" si="3"/>
        <v>ΕΥΡΩΠΑΪΚΗ ΕΝΟΠΟΙΗΣΗ ΚΑΙ ΤΗΛΕΠΙΚΟΙΝΩΝΙΕΣ: Η ΑΞΙΟΛΟΓΗΣΗ ΤΗΣ ΜΕΤΑΡΡΥΘΜΙΣΗΣ ΓΙΑ ΤΟ ΚΡΑΤΟΣ,ΤΗΝ ΟΙΚΟΝΟΜΙΑ ΚΑΙ ΤΟΥΣ ΠΟΛΙΤΕΣ. Η ΠΕΡΙΠΤΩΣΗ ΤΟΥ ΟΤΕ</v>
      </c>
      <c r="D143" s="31">
        <v>5000</v>
      </c>
      <c r="E143" s="24" t="s">
        <v>94</v>
      </c>
      <c r="F143" s="24" t="s">
        <v>276</v>
      </c>
      <c r="G143" s="18" t="s">
        <v>289</v>
      </c>
      <c r="H143" s="25">
        <v>43230</v>
      </c>
      <c r="I143" s="25">
        <v>43343</v>
      </c>
    </row>
    <row r="147" spans="1:3" s="28" customFormat="1" ht="18.75" x14ac:dyDescent="0.3">
      <c r="A147" s="28" t="s">
        <v>378</v>
      </c>
      <c r="C147" s="29"/>
    </row>
    <row r="148" spans="1:3" s="28" customFormat="1" ht="18.75" x14ac:dyDescent="0.3">
      <c r="A148" s="28" t="s">
        <v>380</v>
      </c>
      <c r="C148" s="29"/>
    </row>
  </sheetData>
  <autoFilter ref="A3:I143">
    <sortState ref="A4:I139">
      <sortCondition ref="A3:A139"/>
    </sortState>
  </autoFilter>
  <pageMargins left="0.7" right="0.7" top="0.75" bottom="0.75" header="0.3" footer="0.3"/>
  <pageSetup paperSize="9" scale="42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6"/>
  <sheetViews>
    <sheetView topLeftCell="A16" zoomScale="79" zoomScaleNormal="79" workbookViewId="0">
      <selection activeCell="D68" sqref="D68"/>
    </sheetView>
  </sheetViews>
  <sheetFormatPr defaultRowHeight="15" x14ac:dyDescent="0.25"/>
  <cols>
    <col min="1" max="1" width="37.7109375" style="2" bestFit="1" customWidth="1"/>
    <col min="2" max="2" width="12" bestFit="1" customWidth="1"/>
    <col min="3" max="3" width="68.5703125" hidden="1" customWidth="1"/>
    <col min="4" max="4" width="117.5703125" customWidth="1"/>
    <col min="5" max="5" width="14.28515625" bestFit="1" customWidth="1"/>
    <col min="6" max="6" width="37.5703125" bestFit="1" customWidth="1"/>
    <col min="7" max="7" width="68.7109375" bestFit="1" customWidth="1"/>
    <col min="8" max="8" width="18.140625" bestFit="1" customWidth="1"/>
    <col min="9" max="9" width="16" bestFit="1" customWidth="1"/>
  </cols>
  <sheetData>
    <row r="1" spans="1:9" x14ac:dyDescent="0.25">
      <c r="A1" s="8"/>
      <c r="B1" s="5"/>
      <c r="C1" s="5"/>
      <c r="D1" s="5"/>
      <c r="E1" s="5"/>
      <c r="F1" s="5" t="s">
        <v>270</v>
      </c>
      <c r="G1" s="5"/>
      <c r="H1" s="1"/>
      <c r="I1" s="1"/>
    </row>
    <row r="2" spans="1:9" x14ac:dyDescent="0.25">
      <c r="A2" s="8"/>
      <c r="B2" s="5"/>
      <c r="C2" s="5"/>
      <c r="D2" s="5"/>
      <c r="E2" s="5"/>
      <c r="F2" s="5" t="s">
        <v>293</v>
      </c>
      <c r="G2" s="5"/>
      <c r="H2" s="1"/>
      <c r="I2" s="1"/>
    </row>
    <row r="3" spans="1:9" ht="30.75" thickBot="1" x14ac:dyDescent="0.3">
      <c r="A3" s="9" t="s">
        <v>279</v>
      </c>
      <c r="B3" s="5" t="s">
        <v>0</v>
      </c>
      <c r="C3" s="5" t="s">
        <v>1</v>
      </c>
      <c r="D3" s="5" t="s">
        <v>1</v>
      </c>
      <c r="E3" s="5" t="s">
        <v>2</v>
      </c>
      <c r="F3" s="5" t="s">
        <v>3</v>
      </c>
      <c r="G3" s="5" t="s">
        <v>271</v>
      </c>
      <c r="H3" s="3" t="s">
        <v>4</v>
      </c>
      <c r="I3" s="3" t="s">
        <v>5</v>
      </c>
    </row>
    <row r="4" spans="1:9" ht="16.5" thickTop="1" thickBot="1" x14ac:dyDescent="0.3">
      <c r="A4" s="40" t="s">
        <v>289</v>
      </c>
      <c r="B4" s="12">
        <v>202</v>
      </c>
      <c r="C4" s="5" t="s">
        <v>35</v>
      </c>
      <c r="D4" s="5" t="s">
        <v>35</v>
      </c>
      <c r="E4" s="32">
        <v>1000</v>
      </c>
      <c r="F4" s="5" t="s">
        <v>36</v>
      </c>
      <c r="G4" s="5" t="s">
        <v>280</v>
      </c>
      <c r="H4" s="4">
        <v>41275</v>
      </c>
      <c r="I4" s="4">
        <v>41639</v>
      </c>
    </row>
    <row r="5" spans="1:9" ht="16.5" thickTop="1" thickBot="1" x14ac:dyDescent="0.3">
      <c r="A5" s="40"/>
      <c r="B5" s="12">
        <v>203</v>
      </c>
      <c r="C5" s="5" t="s">
        <v>38</v>
      </c>
      <c r="D5" s="5" t="s">
        <v>38</v>
      </c>
      <c r="E5" s="32">
        <v>7000</v>
      </c>
      <c r="F5" s="5" t="s">
        <v>39</v>
      </c>
      <c r="G5" s="5" t="s">
        <v>285</v>
      </c>
      <c r="H5" s="4">
        <v>41281</v>
      </c>
      <c r="I5" s="4">
        <v>42004</v>
      </c>
    </row>
    <row r="6" spans="1:9" ht="16.5" thickTop="1" thickBot="1" x14ac:dyDescent="0.3">
      <c r="A6" s="40"/>
      <c r="B6" s="12">
        <v>208</v>
      </c>
      <c r="C6" s="5" t="s">
        <v>44</v>
      </c>
      <c r="D6" s="5" t="s">
        <v>307</v>
      </c>
      <c r="E6" s="32">
        <v>13666.67</v>
      </c>
      <c r="F6" s="5" t="s">
        <v>45</v>
      </c>
      <c r="G6" s="5" t="s">
        <v>277</v>
      </c>
      <c r="H6" s="4">
        <v>41456</v>
      </c>
      <c r="I6" s="4">
        <v>42369</v>
      </c>
    </row>
    <row r="7" spans="1:9" ht="16.5" thickTop="1" thickBot="1" x14ac:dyDescent="0.3">
      <c r="A7" s="40"/>
      <c r="B7" s="12">
        <v>217</v>
      </c>
      <c r="C7" s="5" t="s">
        <v>57</v>
      </c>
      <c r="D7" s="5" t="s">
        <v>313</v>
      </c>
      <c r="E7" s="32">
        <v>15818</v>
      </c>
      <c r="F7" s="5" t="s">
        <v>45</v>
      </c>
      <c r="G7" s="5" t="s">
        <v>277</v>
      </c>
      <c r="H7" s="4">
        <v>41548</v>
      </c>
      <c r="I7" s="4">
        <v>42369</v>
      </c>
    </row>
    <row r="8" spans="1:9" ht="16.5" thickTop="1" thickBot="1" x14ac:dyDescent="0.3">
      <c r="A8" s="40"/>
      <c r="B8" s="12">
        <v>218</v>
      </c>
      <c r="C8" s="5" t="s">
        <v>59</v>
      </c>
      <c r="D8" s="5" t="s">
        <v>314</v>
      </c>
      <c r="E8" s="32">
        <v>13803.33</v>
      </c>
      <c r="F8" s="5" t="s">
        <v>45</v>
      </c>
      <c r="G8" s="5" t="s">
        <v>277</v>
      </c>
      <c r="H8" s="4">
        <v>41548</v>
      </c>
      <c r="I8" s="4">
        <v>42369</v>
      </c>
    </row>
    <row r="9" spans="1:9" ht="16.5" thickTop="1" thickBot="1" x14ac:dyDescent="0.3">
      <c r="A9" s="40"/>
      <c r="B9" s="12">
        <v>220</v>
      </c>
      <c r="C9" s="5" t="s">
        <v>363</v>
      </c>
      <c r="D9" s="5" t="str">
        <f t="shared" ref="D9:D33" si="0">UPPER(C9)</f>
        <v>ΝΕΑ ΔΩΡΕΑ ΤΟΥ ΙΔΡΥΜΑΤΟΣ ΝΙΑΡΧΟΥ ΓΙΑ ΤΗ ΔΙΕΞΑΓΩΓΗ ΕΚΠΑΙΔΕΥΤΙΚΟΥ ΠΡΟΓΡΑΜΜΑΤΟΣ ΓΙΑ ΣΤΕΛΕΧΗ ΜΗ ΚΥΒΕΡΝΗΤΙΚΩΝ ΟΡΓΑΝΩΣΕΩΝ</v>
      </c>
      <c r="E9" s="32">
        <v>129010</v>
      </c>
      <c r="F9" s="5" t="s">
        <v>33</v>
      </c>
      <c r="G9" s="5" t="s">
        <v>276</v>
      </c>
      <c r="H9" s="4">
        <v>41640</v>
      </c>
      <c r="I9" s="4">
        <v>42735</v>
      </c>
    </row>
    <row r="10" spans="1:9" ht="16.5" thickTop="1" thickBot="1" x14ac:dyDescent="0.3">
      <c r="A10" s="40"/>
      <c r="B10" s="12">
        <v>222</v>
      </c>
      <c r="C10" s="5" t="s">
        <v>64</v>
      </c>
      <c r="D10" s="5" t="str">
        <f t="shared" si="0"/>
        <v>ΔΙΕΡΕΥΝΗΣΗ ΤΩΝ ΠΡΟΤΥΠΩΝ ΣΥΝΤΑΓΟΓΡΑΦΙΑΣ ΣΤΟΥΣ ΑΣΘΕΝΕΙΣ ΜΕ ΧΡΟΝΙΑ ΑΠΟΦΡΑΚΤΙΚΗ ΠΝΕΥΜΟΝΟΠΑΘΕΙΑ</v>
      </c>
      <c r="E10" s="32">
        <v>20000</v>
      </c>
      <c r="F10" s="5" t="s">
        <v>65</v>
      </c>
      <c r="G10" s="5" t="s">
        <v>277</v>
      </c>
      <c r="H10" s="4">
        <v>41760</v>
      </c>
      <c r="I10" s="4">
        <v>42369</v>
      </c>
    </row>
    <row r="11" spans="1:9" ht="16.5" thickTop="1" thickBot="1" x14ac:dyDescent="0.3">
      <c r="A11" s="40"/>
      <c r="B11" s="12">
        <v>230</v>
      </c>
      <c r="C11" s="5" t="s">
        <v>80</v>
      </c>
      <c r="D11" s="5" t="str">
        <f t="shared" si="0"/>
        <v>ΑΝΑΠΤΥΞΗ ΜΗΤΡΩΟΥ ΚΑΤΑΓΡΑΦΗΣ ΑΣΘΕΝΩΝ ΜΕ ΣΑΚΧΑΡΩΔΗ ΔΙΑΒΗΤΗ ΣΤΗΝ ΕΛΛΑΔΑ</v>
      </c>
      <c r="E11" s="32">
        <v>201176.72</v>
      </c>
      <c r="F11" s="5" t="s">
        <v>65</v>
      </c>
      <c r="G11" s="5" t="s">
        <v>277</v>
      </c>
      <c r="H11" s="4">
        <v>41275</v>
      </c>
      <c r="I11" s="4">
        <v>43465</v>
      </c>
    </row>
    <row r="12" spans="1:9" ht="16.5" thickTop="1" thickBot="1" x14ac:dyDescent="0.3">
      <c r="A12" s="40"/>
      <c r="B12" s="12">
        <v>231</v>
      </c>
      <c r="C12" s="5" t="s">
        <v>82</v>
      </c>
      <c r="D12" s="5" t="str">
        <f t="shared" si="0"/>
        <v>ΠΡ. ΑΣΚ. ΦΟΙΤ. ΑΕΙ ΣΤΟ ΙΔΡΥΜΑ ΤΗΣ ΒΟΥΛΗΣ ΤΩΝ ΕΛΛΗΝΩΝ ΓΙΑ ΤΟΝ ΚΟΙΝΟΒΟΥΛΕΥΤΙΣΜΟ ΚΑΙ ΤΗ ΔΗΜΟΚΡΑΤΙΑ</v>
      </c>
      <c r="E12" s="32">
        <v>18763.600000000002</v>
      </c>
      <c r="F12" s="5" t="s">
        <v>42</v>
      </c>
      <c r="G12" s="5" t="s">
        <v>276</v>
      </c>
      <c r="H12" s="4">
        <v>41640</v>
      </c>
      <c r="I12" s="4">
        <v>42794</v>
      </c>
    </row>
    <row r="13" spans="1:9" ht="16.5" thickTop="1" thickBot="1" x14ac:dyDescent="0.3">
      <c r="A13" s="40"/>
      <c r="B13" s="12">
        <v>232</v>
      </c>
      <c r="C13" s="5" t="s">
        <v>84</v>
      </c>
      <c r="D13" s="5" t="str">
        <f t="shared" si="0"/>
        <v>ΔΙΟΡΓΑΝΩΣΗ ΔΙΕΘΝΟΥΣ ΣΥΝΕΔΡΙΟΥ ΜΕ ΘΕΜΑ "ΚΟΙΝΩΝΙΚΕΣ ΑΞΙΕΣ ΣΤΗΝ ΑΡΧΑΙΑ ΕΛΛΗΝΙΚΗ ΓΡΑΜΜΑΤΕΙΑ"</v>
      </c>
      <c r="E13" s="32">
        <v>2000</v>
      </c>
      <c r="F13" s="5" t="s">
        <v>85</v>
      </c>
      <c r="G13" s="5" t="s">
        <v>288</v>
      </c>
      <c r="H13" s="4">
        <v>41640</v>
      </c>
      <c r="I13" s="4">
        <v>42004</v>
      </c>
    </row>
    <row r="14" spans="1:9" ht="16.5" thickTop="1" thickBot="1" x14ac:dyDescent="0.3">
      <c r="A14" s="40"/>
      <c r="B14" s="12">
        <v>234</v>
      </c>
      <c r="C14" s="5" t="s">
        <v>87</v>
      </c>
      <c r="D14" s="5" t="str">
        <f t="shared" si="0"/>
        <v>ΑΠΟΤΙΜΗΣΗ ΤΟΥ ΚΟΣΤΟΥΣ ΤΟΥ ΆΣΘΜΑΤΟΣ ΚΑΙ ΤΗΣ ΧΡΟΝΙΑΣ ΑΠΟΦΡΑΚΤΙΚΗΣ ΠΝΕΥΜΟΝΟΠΑΘΕΙΑΣ ΣΤΗΝ ΕΛΛΑΔΑ</v>
      </c>
      <c r="E14" s="32">
        <v>71500</v>
      </c>
      <c r="F14" s="5" t="s">
        <v>65</v>
      </c>
      <c r="G14" s="5" t="s">
        <v>277</v>
      </c>
      <c r="H14" s="4">
        <v>41712</v>
      </c>
      <c r="I14" s="4">
        <v>43100</v>
      </c>
    </row>
    <row r="15" spans="1:9" ht="16.5" thickTop="1" thickBot="1" x14ac:dyDescent="0.3">
      <c r="A15" s="40"/>
      <c r="B15" s="12">
        <v>236</v>
      </c>
      <c r="C15" s="5" t="s">
        <v>91</v>
      </c>
      <c r="D15" s="5" t="str">
        <f t="shared" si="0"/>
        <v>ΠΡΟΓΡΑΜΜΑ ΕΠΙΜΟΡΦΩΣΗΣ ΥΠΗΡΕΤΟΥΝΤΩΝ ΣΤΗ ΓΕΝΙΚΗ ΓΡΑΜΜΑΤΕΙΑ ΑΘΛΗΤΙΣΜΟΥ ΤΟΥ ΥΠΟΥΡΓΕΙΟΥ ΠΟΛΙΤΙΣΜΟΥ ΚΑΙ ΑΘ</v>
      </c>
      <c r="E15" s="32">
        <v>20000</v>
      </c>
      <c r="F15" s="5" t="s">
        <v>17</v>
      </c>
      <c r="G15" s="5" t="s">
        <v>285</v>
      </c>
      <c r="H15" s="4">
        <v>41703</v>
      </c>
      <c r="I15" s="4">
        <v>42369</v>
      </c>
    </row>
    <row r="16" spans="1:9" ht="16.5" thickTop="1" thickBot="1" x14ac:dyDescent="0.3">
      <c r="A16" s="40"/>
      <c r="B16" s="12">
        <v>245</v>
      </c>
      <c r="C16" s="5" t="s">
        <v>110</v>
      </c>
      <c r="D16" s="5" t="str">
        <f t="shared" si="0"/>
        <v>ΤΟ ΝΕΟ ΠΕΡΙΒΑΛΛΟΝ ΣΤΗΝ ΠΦΥ ΚΑΙ ΣΤΗΝ ΠΡΟΣΒΑΣΗ ΤΩΝ ΠΟΛΙΤΩΝ ΣΤΗ ΘΕΡΑΠΕΙΑ ΚΑΙ Ο ΡΟΛΟΣ ΤΩΝ ΕΙΔΙΚΩΝ ΙΑΤΡΩΝ</v>
      </c>
      <c r="E16" s="32">
        <v>20000</v>
      </c>
      <c r="F16" s="5" t="s">
        <v>65</v>
      </c>
      <c r="G16" s="5" t="s">
        <v>277</v>
      </c>
      <c r="H16" s="4">
        <v>41829</v>
      </c>
      <c r="I16" s="4">
        <v>43100</v>
      </c>
    </row>
    <row r="17" spans="1:9" ht="16.5" thickTop="1" thickBot="1" x14ac:dyDescent="0.3">
      <c r="A17" s="40"/>
      <c r="B17" s="12">
        <v>251</v>
      </c>
      <c r="C17" s="5" t="s">
        <v>117</v>
      </c>
      <c r="D17" s="5" t="str">
        <f t="shared" si="0"/>
        <v>ΣΤΡΑΤΗΓΙΚΕΣ ΤΗΣ ΠΟΛΙΤΙΣΤΙΚΗΣ ΔΙΠΛΩΜΑΤΙΑΣ</v>
      </c>
      <c r="E17" s="32">
        <v>36631.56</v>
      </c>
      <c r="F17" s="5" t="s">
        <v>42</v>
      </c>
      <c r="G17" s="5" t="s">
        <v>276</v>
      </c>
      <c r="H17" s="4">
        <v>41920</v>
      </c>
      <c r="I17" s="4">
        <v>43100</v>
      </c>
    </row>
    <row r="18" spans="1:9" ht="16.5" thickTop="1" thickBot="1" x14ac:dyDescent="0.3">
      <c r="A18" s="40"/>
      <c r="B18" s="12">
        <v>254</v>
      </c>
      <c r="C18" s="5" t="s">
        <v>123</v>
      </c>
      <c r="D18" s="5" t="str">
        <f t="shared" si="0"/>
        <v>ΦΑΡΜΑΚΟΟΙΚΟΝΟΜΙΚΗ ΜΕΛΕΤΗ - ΟΙΚΟΝΟΜΙΚΗΣ ΑΞΙΟΛΟΓΗΣΗΣ ΓΙΑ ΤΟ ΦΑΡΜΑΚΕΥΤΙΚΟ ΠΡΟΪΟΝ SIMEPREVIR</v>
      </c>
      <c r="E18" s="32">
        <v>21350.34</v>
      </c>
      <c r="F18" s="5" t="s">
        <v>45</v>
      </c>
      <c r="G18" s="5" t="s">
        <v>277</v>
      </c>
      <c r="H18" s="4">
        <v>42017</v>
      </c>
      <c r="I18" s="4">
        <v>42735</v>
      </c>
    </row>
    <row r="19" spans="1:9" ht="16.5" thickTop="1" thickBot="1" x14ac:dyDescent="0.3">
      <c r="A19" s="40"/>
      <c r="B19" s="12">
        <v>257</v>
      </c>
      <c r="C19" s="5" t="s">
        <v>129</v>
      </c>
      <c r="D19" s="5" t="str">
        <f t="shared" si="0"/>
        <v>ΥΛΟΠΟΙΗΣΗ ΕΚΠΑΙΔΕΥΤΙΚΩΝ ΣΕΜΙΝΑΡΙΩΝ ΠΡΟΣ ΜΟΝΑΔΕΣ ΦΡΟΝΤΙΔΑΣ ΗΛΙΚΙΩΜΕΝΩΝ</v>
      </c>
      <c r="E19" s="32">
        <v>48103</v>
      </c>
      <c r="F19" s="5" t="s">
        <v>33</v>
      </c>
      <c r="G19" s="5" t="s">
        <v>276</v>
      </c>
      <c r="H19" s="4">
        <v>42060</v>
      </c>
      <c r="I19" s="4">
        <v>42735</v>
      </c>
    </row>
    <row r="20" spans="1:9" ht="16.5" thickTop="1" thickBot="1" x14ac:dyDescent="0.3">
      <c r="A20" s="40"/>
      <c r="B20" s="12">
        <v>258</v>
      </c>
      <c r="C20" s="5" t="s">
        <v>131</v>
      </c>
      <c r="D20" s="5" t="str">
        <f t="shared" si="0"/>
        <v>ΟΛΟΚΛΗΡΩΜΕΝΟ ΔΙΑΔΙΚΤΥΑΚΟ ΔΙΑΧΕΙΡΙΣΤΙΚΟ ΣΥΣΤΗΜΑ ΣΩΜΑΤΟΣ ΕΛΛΗΝΙΚΟΥ ΟΔΗΓΙΣΜΟΥ</v>
      </c>
      <c r="E20" s="32">
        <v>7499.99</v>
      </c>
      <c r="F20" s="5" t="s">
        <v>132</v>
      </c>
      <c r="G20" s="5" t="s">
        <v>273</v>
      </c>
      <c r="H20" s="4">
        <v>42066</v>
      </c>
      <c r="I20" s="4">
        <v>42369</v>
      </c>
    </row>
    <row r="21" spans="1:9" ht="16.5" thickTop="1" thickBot="1" x14ac:dyDescent="0.3">
      <c r="A21" s="40"/>
      <c r="B21" s="5">
        <v>260</v>
      </c>
      <c r="C21" s="5" t="s">
        <v>136</v>
      </c>
      <c r="D21" s="5" t="str">
        <f>UPPER(C21)</f>
        <v>ΟΛΟΚΛΗΡΩΜΕΝΟ ΣΥΣΤΗΜΑ ΔΙΑΧΕΙΡΙΣΗΣ, ΤΙΜΟΛΟΓΗΣΗΣ ΚΑΙ ΕΛΕΓΧΟΥ ΘΕΣΕΩΝ ΣΤΑΘΜΕΥΣΗΣ ΤΟΥ ΔΗΜΟΥ ΤΡΙΠΟΛΗΣ</v>
      </c>
      <c r="E21" s="32">
        <v>24600</v>
      </c>
      <c r="F21" s="5" t="s">
        <v>132</v>
      </c>
      <c r="G21" s="5" t="s">
        <v>273</v>
      </c>
      <c r="H21" s="4">
        <v>42080</v>
      </c>
      <c r="I21" s="4">
        <v>42369</v>
      </c>
    </row>
    <row r="22" spans="1:9" ht="16.5" thickTop="1" thickBot="1" x14ac:dyDescent="0.3">
      <c r="A22" s="40"/>
      <c r="B22" s="12">
        <v>261</v>
      </c>
      <c r="C22" s="5" t="s">
        <v>356</v>
      </c>
      <c r="D22" s="5" t="str">
        <f t="shared" si="0"/>
        <v>ΔΙΕΡΕΥΝΗΣΗ ΤΗΣ ΤΗΡΗΣΗΣ ΤΗΣ ΘΕΡΑΠΕΙΑΣ (TREATMENT ADHERENCE) ΣΕ ΑΣΘΕΝΕΙΣ ΜΕ ΚΑΡΚΙΝΟ ΤΟΥ ΠΝΕΥΜΟΝΑ - ΠΡΟΣΔΙΟΡΙΣΤΙΚΟΙ ΠΑΡΑΓΟΝΤΕΣ ΚΑΙ ΕΠΙΠΤΩΣΗ ΤΗΣ ΟΙΚΟΝΟΜΙΚΗΣ ΚΡΙΣΗΣ</v>
      </c>
      <c r="E22" s="32">
        <v>45000</v>
      </c>
      <c r="F22" s="5" t="s">
        <v>65</v>
      </c>
      <c r="G22" s="5" t="s">
        <v>277</v>
      </c>
      <c r="H22" s="4">
        <v>42080</v>
      </c>
      <c r="I22" s="4">
        <v>43100</v>
      </c>
    </row>
    <row r="23" spans="1:9" ht="16.5" thickTop="1" thickBot="1" x14ac:dyDescent="0.3">
      <c r="A23" s="40"/>
      <c r="B23" s="12">
        <v>262</v>
      </c>
      <c r="C23" s="5" t="s">
        <v>139</v>
      </c>
      <c r="D23" s="5" t="str">
        <f t="shared" si="0"/>
        <v>ΔΙΕΡΕΥΝΗΣΗ ΤΟΥ ΕΤΗΣΙΟΥ ΚΟΣΤΟΥΣ ΘΕΡΑΠΕΙΑΣ ΑΣΘΕΝΩΝ ΜΕ ΡΕΥΜΑΤΟΕΙΔΗ ΑΡΘΡΙΤΙΔΑ, ΜΕ ΒΙΟΛΟΓΙΚΟΥΣ ΠΑΡΑΓΟΝΤΕΣ</v>
      </c>
      <c r="E23" s="32">
        <v>29050</v>
      </c>
      <c r="F23" s="5" t="s">
        <v>65</v>
      </c>
      <c r="G23" s="5" t="s">
        <v>277</v>
      </c>
      <c r="H23" s="4">
        <v>42080</v>
      </c>
      <c r="I23" s="4">
        <v>43160</v>
      </c>
    </row>
    <row r="24" spans="1:9" ht="16.5" thickTop="1" thickBot="1" x14ac:dyDescent="0.3">
      <c r="A24" s="40"/>
      <c r="B24" s="12">
        <v>264</v>
      </c>
      <c r="C24" s="5" t="s">
        <v>355</v>
      </c>
      <c r="D24" s="5" t="str">
        <f t="shared" si="0"/>
        <v>ASSESSMENT OF THE LEVEL OF PARTICIPATION OF PATIENT ORGANIZATIONS IN HEALTH POLICY DECISION MAKING - THE EMOTION STUDY</v>
      </c>
      <c r="E24" s="32">
        <v>135300</v>
      </c>
      <c r="F24" s="5" t="s">
        <v>65</v>
      </c>
      <c r="G24" s="5" t="s">
        <v>277</v>
      </c>
      <c r="H24" s="4">
        <v>42165</v>
      </c>
      <c r="I24" s="4">
        <v>43465</v>
      </c>
    </row>
    <row r="25" spans="1:9" ht="16.5" thickTop="1" thickBot="1" x14ac:dyDescent="0.3">
      <c r="A25" s="40"/>
      <c r="B25" s="12">
        <v>273</v>
      </c>
      <c r="C25" s="5" t="s">
        <v>350</v>
      </c>
      <c r="D25" s="5" t="str">
        <f t="shared" si="0"/>
        <v>ΦΑΡΜΑΚΟΟΙΚΟΝΟΜΙΚΗ ΜΕΛΕΤΗ ΟΙΚΟΝΟΜΙΚΗΣ ΑΞΙΟΛΟΓΗΣΗΣ ΓΙΑ ΤΟ ΦΑΡΜΑΚΕΥΤΙΚΟ ΠΡΟΙΟΝ OBINUTUZUMAB ΚΑΙ ΤΗ ΔΙΑΧΕΙΡΙΣΗ ΤΗΣ ΛΕΥΧΑΙΜΙΑΣ ΣΤΗΝ ΕΛΛΑΔΑ</v>
      </c>
      <c r="E25" s="32">
        <v>46272.6</v>
      </c>
      <c r="F25" s="5" t="s">
        <v>45</v>
      </c>
      <c r="G25" s="5" t="s">
        <v>277</v>
      </c>
      <c r="H25" s="4">
        <v>42248</v>
      </c>
      <c r="I25" s="4">
        <v>42735</v>
      </c>
    </row>
    <row r="26" spans="1:9" ht="16.5" thickTop="1" thickBot="1" x14ac:dyDescent="0.3">
      <c r="A26" s="40"/>
      <c r="B26" s="12">
        <v>289</v>
      </c>
      <c r="C26" s="5" t="s">
        <v>340</v>
      </c>
      <c r="D26" s="5" t="str">
        <f t="shared" si="0"/>
        <v>Η ΦΟΡΟΛΟΓΙΚΗ ΜΕΤΑΡΡΥΘΜΙΣΗ ΣΤΗΝ ΕΛΛΑΔΑ:ΕΠΙΔΡΑΣΕΙΣ,ΣΥΝΕΠΕΙΕΣ,ΠΡΟΟΠΤΙΚΕΣ&amp;ΑΝΑΛΥΣΗ ΤΗΣ ΦΟΡΟΛΟΓΙΚΗΣ ΠΟΛΙΤΙΚΗΣ</v>
      </c>
      <c r="E26" s="32">
        <v>6700</v>
      </c>
      <c r="F26" s="5" t="s">
        <v>187</v>
      </c>
      <c r="G26" s="5" t="s">
        <v>283</v>
      </c>
      <c r="H26" s="4">
        <v>42549</v>
      </c>
      <c r="I26" s="4">
        <v>43465</v>
      </c>
    </row>
    <row r="27" spans="1:9" ht="16.5" thickTop="1" thickBot="1" x14ac:dyDescent="0.3">
      <c r="A27" s="40"/>
      <c r="B27" s="12">
        <v>290</v>
      </c>
      <c r="C27" s="5" t="s">
        <v>189</v>
      </c>
      <c r="D27" s="5" t="str">
        <f t="shared" si="0"/>
        <v>LOCAL ADAPTATION OF THE GLOBAL COST-EFFECTIVENESS MODEL FOR LACOSAMIDE IN THE TREATMENT OF EPILEPSY</v>
      </c>
      <c r="E27" s="32">
        <v>27803.55</v>
      </c>
      <c r="F27" s="5" t="s">
        <v>45</v>
      </c>
      <c r="G27" s="5" t="s">
        <v>277</v>
      </c>
      <c r="H27" s="4">
        <v>42586</v>
      </c>
      <c r="I27" s="4">
        <v>43100</v>
      </c>
    </row>
    <row r="28" spans="1:9" ht="16.5" thickTop="1" thickBot="1" x14ac:dyDescent="0.3">
      <c r="A28" s="40"/>
      <c r="B28" s="12">
        <v>299</v>
      </c>
      <c r="C28" s="5" t="s">
        <v>201</v>
      </c>
      <c r="D28" s="5" t="str">
        <f t="shared" si="0"/>
        <v>ΕΡΓΑΣΤΗΡΙΟ ΔΙΑΧΡΟΝΙΚΗΣ ΜΕΛΕΤΗΣ ΤΗΣ ΕΛΛΗΝΙΚΗΣ ΓΛΩΣΣΑΣ ΚΑΙ ΓΡΑΜΜΑΤΕΙΑΣ ΝΙΚΟΣ ΚΑΡΟΥΖΟΣ ΤΟΥ ΤΜΗΜΑΤΟΣ</v>
      </c>
      <c r="E28" s="32">
        <v>3450</v>
      </c>
      <c r="F28" s="5" t="s">
        <v>25</v>
      </c>
      <c r="G28" s="5" t="s">
        <v>288</v>
      </c>
      <c r="H28" s="4">
        <v>42718</v>
      </c>
      <c r="I28" s="4">
        <v>43465</v>
      </c>
    </row>
    <row r="29" spans="1:9" ht="16.5" thickTop="1" thickBot="1" x14ac:dyDescent="0.3">
      <c r="A29" s="40"/>
      <c r="B29" s="12">
        <v>304</v>
      </c>
      <c r="C29" s="5" t="s">
        <v>333</v>
      </c>
      <c r="D29" s="5" t="str">
        <f t="shared" si="0"/>
        <v>ΔΙΕΘΝΕΣ ΣΥΝΕΔΡΙΟ ΠΡΟΣ ΤΙΜΗΝ ΤΟΥ PETER MACKRIDGE: ΜΑ ΤΙ ΓΥΡΕΥΟΥΝ ΟΙ ΨΥΧΕΣ ΜΑΣ ΤΑΞΙΔΕΥΟΝΤΑΣ; ΑΝΑΖΗΤΗΣΕΙΣ ΚΑΙ ΑΓΩΝΙΕΣ ΤΩΝ ΕΛΛΗΝΩΝ ΛΟΓΟΤΕΧΝΩΝ ΤΟΥ ΜΕΣΟΠΟΛΕΜΟΥ (1918-1939)</v>
      </c>
      <c r="E29" s="32">
        <v>2892</v>
      </c>
      <c r="F29" s="5" t="s">
        <v>25</v>
      </c>
      <c r="G29" s="5" t="s">
        <v>288</v>
      </c>
      <c r="H29" s="4">
        <v>42873</v>
      </c>
      <c r="I29" s="4">
        <v>43100</v>
      </c>
    </row>
    <row r="30" spans="1:9" ht="16.5" thickTop="1" thickBot="1" x14ac:dyDescent="0.3">
      <c r="A30" s="40"/>
      <c r="B30" s="12">
        <v>310</v>
      </c>
      <c r="C30" s="5" t="s">
        <v>219</v>
      </c>
      <c r="D30" s="5" t="str">
        <f t="shared" si="0"/>
        <v>ΥΠΟΤΡΟΦΙΕΣ ΣΤΗ ΜΝΗΜΗ ΤΟΥ ΤΖΑΝΕΤΟΥ ΑΝΤΥΠΑ ΓΙΑ ΤΑ ΠΜΣ ΤΟΥ ΤΜ. ΠΟΛΙΤΙΚΗΣ ΕΠΙΣΤΗΜΗΣ ΚΑΙ ΔΙΕΘΝΩΝ ΣΧΕΣΕΩΝ</v>
      </c>
      <c r="E30" s="32">
        <v>125000</v>
      </c>
      <c r="F30" s="5" t="s">
        <v>33</v>
      </c>
      <c r="G30" s="5" t="s">
        <v>276</v>
      </c>
      <c r="H30" s="4">
        <v>43009</v>
      </c>
      <c r="I30" s="4">
        <v>46660</v>
      </c>
    </row>
    <row r="31" spans="1:9" ht="16.5" thickTop="1" thickBot="1" x14ac:dyDescent="0.3">
      <c r="A31" s="40"/>
      <c r="B31" s="12">
        <v>330</v>
      </c>
      <c r="C31" s="5" t="s">
        <v>252</v>
      </c>
      <c r="D31" s="5" t="str">
        <f t="shared" si="0"/>
        <v>ΤΟΠΙΚΗ ΠΡΟΣΑΡΜΟΓΗ ΦΑΡΜΑΚΟΟΙΚΟΝΟΜΙΚΩΝ ΜΟΝΤΕΛΩΝ ΓΙΑ ΤΟ DUPIXENT</v>
      </c>
      <c r="E31" s="32">
        <v>59520</v>
      </c>
      <c r="F31" s="5" t="s">
        <v>65</v>
      </c>
      <c r="G31" s="5" t="s">
        <v>277</v>
      </c>
      <c r="H31" s="4">
        <v>43116</v>
      </c>
      <c r="I31" s="4">
        <v>43296</v>
      </c>
    </row>
    <row r="32" spans="1:9" ht="16.5" thickTop="1" thickBot="1" x14ac:dyDescent="0.3">
      <c r="A32" s="40"/>
      <c r="B32" s="12">
        <v>331</v>
      </c>
      <c r="C32" s="5" t="s">
        <v>254</v>
      </c>
      <c r="D32" s="5" t="str">
        <f t="shared" si="0"/>
        <v>ΘΑΛΗΣ ΙΙ</v>
      </c>
      <c r="E32" s="32">
        <v>147000</v>
      </c>
      <c r="F32" s="5" t="s">
        <v>33</v>
      </c>
      <c r="G32" s="5" t="s">
        <v>276</v>
      </c>
      <c r="H32" s="4">
        <v>43108</v>
      </c>
      <c r="I32" s="4">
        <v>43837</v>
      </c>
    </row>
    <row r="33" spans="1:9" ht="16.5" thickTop="1" thickBot="1" x14ac:dyDescent="0.3">
      <c r="A33" s="40"/>
      <c r="B33" s="12">
        <v>345</v>
      </c>
      <c r="C33" s="5" t="s">
        <v>317</v>
      </c>
      <c r="D33" s="5" t="str">
        <f t="shared" si="0"/>
        <v>ΕΥΡΩΠΑΪΚΗ ΕΝΟΠΟΙΗΣΗ ΚΑΙ ΤΗΛΕΠΙΚΟΙΝΩΝΙΕΣ: Η ΑΞΙΟΛΟΓΗΣΗ ΤΗΣ ΜΕΤΑΡΡΥΘΜΙΣΗΣ ΓΙΑ ΤΟ ΚΡΑΤΟΣ,ΤΗΝ ΟΙΚΟΝΟΜΙΑ ΚΑΙ ΤΟΥΣ ΠΟΛΙΤΕΣ. Η ΠΕΡΙΠΤΩΣΗ ΤΟΥ ΟΤΕ</v>
      </c>
      <c r="E33" s="32">
        <v>5000</v>
      </c>
      <c r="F33" s="5" t="s">
        <v>94</v>
      </c>
      <c r="G33" s="5" t="s">
        <v>276</v>
      </c>
      <c r="H33" s="4">
        <v>43230</v>
      </c>
      <c r="I33" s="4">
        <v>43343</v>
      </c>
    </row>
    <row r="34" spans="1:9" ht="16.5" thickTop="1" thickBot="1" x14ac:dyDescent="0.3">
      <c r="A34" s="11" t="s">
        <v>373</v>
      </c>
      <c r="B34" s="13">
        <f>COUNT(B4:B33)</f>
        <v>30</v>
      </c>
      <c r="C34" s="6"/>
      <c r="D34" s="6" t="s">
        <v>374</v>
      </c>
      <c r="E34" s="33">
        <f>SUM(E4:E33)</f>
        <v>1304911.3599999999</v>
      </c>
      <c r="F34" s="6"/>
      <c r="G34" s="6"/>
      <c r="H34" s="7"/>
      <c r="I34" s="7"/>
    </row>
    <row r="35" spans="1:9" ht="16.5" thickTop="1" thickBot="1" x14ac:dyDescent="0.3">
      <c r="A35" s="40" t="s">
        <v>372</v>
      </c>
      <c r="B35" s="5">
        <v>241</v>
      </c>
      <c r="C35" s="5" t="s">
        <v>99</v>
      </c>
      <c r="D35" s="5" t="str">
        <f>UPPER(C35)</f>
        <v>ΠΑΝΕΠΙΣΤΗΜΙΑΚΗ ΑΝΑΣΚΑΦΗ ΣΤΟΝ ΑΓΙΟ ΓΕΩΡΓΙΟ ΣΤΑ ΚΥΘΗΡΑ 2014-15 ΚΑΙ ΕΡΕΥΝΑ ΣΤΟ ΒΑΦΕΙΟ ΛΑΚΩΝΙΑΣ 2016</v>
      </c>
      <c r="E35" s="32">
        <v>6500</v>
      </c>
      <c r="F35" s="5" t="s">
        <v>100</v>
      </c>
      <c r="G35" s="5" t="s">
        <v>280</v>
      </c>
      <c r="H35" s="4">
        <v>41787</v>
      </c>
      <c r="I35" s="4">
        <v>43100</v>
      </c>
    </row>
    <row r="36" spans="1:9" ht="16.5" thickTop="1" thickBot="1" x14ac:dyDescent="0.3">
      <c r="A36" s="40"/>
      <c r="B36" s="5">
        <v>168</v>
      </c>
      <c r="C36" s="5" t="s">
        <v>30</v>
      </c>
      <c r="D36" s="5" t="s">
        <v>30</v>
      </c>
      <c r="E36" s="32">
        <v>18000</v>
      </c>
      <c r="F36" s="5" t="s">
        <v>31</v>
      </c>
      <c r="G36" s="5" t="s">
        <v>273</v>
      </c>
      <c r="H36" s="4">
        <v>41456</v>
      </c>
      <c r="I36" s="4">
        <v>42735</v>
      </c>
    </row>
    <row r="37" spans="1:9" ht="16.5" thickTop="1" thickBot="1" x14ac:dyDescent="0.3">
      <c r="A37" s="40"/>
      <c r="B37" s="5">
        <v>242</v>
      </c>
      <c r="C37" s="5" t="s">
        <v>102</v>
      </c>
      <c r="D37" s="5" t="str">
        <f t="shared" ref="D37:D43" si="1">UPPER(C37)</f>
        <v>ΠΡΑΚΤΙΚΗ ΆΣΚΗΣΗ ΦΟΙΤΗΤΩΝ ΠΑΝ. ΠΕΛΟΠ. ΓΙΑ ΣΥΜΜΕΤΟΧΗ ΣΤΟ ΕΚΠΑΙΔΕΥΤΙΚΟ ΠΡΟΓΡΑΜΜΑ CERN SUMMER STUDENTS</v>
      </c>
      <c r="E37" s="32">
        <v>22000</v>
      </c>
      <c r="F37" s="5" t="s">
        <v>42</v>
      </c>
      <c r="G37" s="5" t="s">
        <v>276</v>
      </c>
      <c r="H37" s="4">
        <v>41760</v>
      </c>
      <c r="I37" s="4">
        <v>43100</v>
      </c>
    </row>
    <row r="38" spans="1:9" ht="16.5" thickTop="1" thickBot="1" x14ac:dyDescent="0.3">
      <c r="A38" s="40"/>
      <c r="B38" s="5">
        <v>243</v>
      </c>
      <c r="C38" s="5" t="s">
        <v>104</v>
      </c>
      <c r="D38" s="5" t="str">
        <f t="shared" si="1"/>
        <v>ΑΞΙΟΛΟΓΗΣΗ ΠΑΝΕΠΙΣΤΗΜΙΟΥ ΠΕΛΟΠΟΝΝΗΣΟΥ</v>
      </c>
      <c r="E38" s="32">
        <v>15000</v>
      </c>
      <c r="F38" s="5" t="s">
        <v>105</v>
      </c>
      <c r="G38" s="5" t="s">
        <v>276</v>
      </c>
      <c r="H38" s="4">
        <v>41829</v>
      </c>
      <c r="I38" s="4">
        <v>42369</v>
      </c>
    </row>
    <row r="39" spans="1:9" ht="16.5" thickTop="1" thickBot="1" x14ac:dyDescent="0.3">
      <c r="A39" s="40"/>
      <c r="B39" s="5">
        <v>249</v>
      </c>
      <c r="C39" s="5" t="s">
        <v>114</v>
      </c>
      <c r="D39" s="5" t="str">
        <f t="shared" si="1"/>
        <v>ΔΙΑΠΑΝΕΠΙΣΤΗΜΙΑΚΟ ΔΙΚΤΥΟ ''ΠΟΛΙΤΙΚΕΣ ΑΝΩΤΑΤΗΣ ΕΚΠΑΙΔΕΥΣΗΣ'' (HEPNET)</v>
      </c>
      <c r="E39" s="32">
        <v>3000</v>
      </c>
      <c r="F39" s="5" t="s">
        <v>71</v>
      </c>
      <c r="G39" s="5" t="s">
        <v>277</v>
      </c>
      <c r="H39" s="4">
        <v>41787</v>
      </c>
      <c r="I39" s="4">
        <v>43100</v>
      </c>
    </row>
    <row r="40" spans="1:9" ht="16.5" thickTop="1" thickBot="1" x14ac:dyDescent="0.3">
      <c r="A40" s="40"/>
      <c r="B40" s="5">
        <v>302</v>
      </c>
      <c r="C40" s="5" t="s">
        <v>207</v>
      </c>
      <c r="D40" s="5" t="str">
        <f t="shared" si="1"/>
        <v>ΕΝΙΣΧΥΣΗ ΕΡΕΥΝΗΤΙΚΩΝ ΔΡΑΣΕΩΝ ΣΧΟΛΗΣ ΑΝΘΡΩΠΙΣΤΙΚΩΝ ΕΠΙΣΤΗΜΩΝ ΚΑΙ ΠΟΛΙΤΙΣΜΙΚΩΝ ΣΠΟΥΔΩΝ ΤΟΥ ΠΑΠΕΛ</v>
      </c>
      <c r="E40" s="32">
        <v>29077.03</v>
      </c>
      <c r="F40" s="5" t="s">
        <v>25</v>
      </c>
      <c r="G40" s="5" t="s">
        <v>288</v>
      </c>
      <c r="H40" s="4">
        <v>42801</v>
      </c>
      <c r="I40" s="4">
        <v>43465</v>
      </c>
    </row>
    <row r="41" spans="1:9" ht="16.5" thickTop="1" thickBot="1" x14ac:dyDescent="0.3">
      <c r="A41" s="40"/>
      <c r="B41" s="5">
        <v>320</v>
      </c>
      <c r="C41" s="5" t="s">
        <v>326</v>
      </c>
      <c r="D41" s="5" t="str">
        <f t="shared" si="1"/>
        <v>ΕΝΙΣΧΥΣΗ ΛΕΚΤΟΡΩΝ Η ΜΗ ΜΟΝΙΜΩΝ ΕΠΙΚΟΥΡΩΝ ΚΑΘΗΓΗΤΩΝ ΣΤΟ ΠΛΑΙΣΙΟ ΕΝΙΣΧΥΣΗΣ ΤΗΣ ΈΡΕΥΝΑΣ ΣΤΟ ΠΑΝΕΠΙΣΤΗΜΙΟ ΠΕΛΟΠΟΝΝΗΣΟΥ</v>
      </c>
      <c r="E41" s="32">
        <v>12000</v>
      </c>
      <c r="F41" s="5" t="s">
        <v>160</v>
      </c>
      <c r="G41" s="5" t="s">
        <v>281</v>
      </c>
      <c r="H41" s="4">
        <v>43040</v>
      </c>
      <c r="I41" s="4">
        <v>43770</v>
      </c>
    </row>
    <row r="42" spans="1:9" ht="16.5" thickTop="1" thickBot="1" x14ac:dyDescent="0.3">
      <c r="A42" s="40"/>
      <c r="B42" s="5">
        <v>321</v>
      </c>
      <c r="C42" s="5" t="s">
        <v>237</v>
      </c>
      <c r="D42" s="5" t="str">
        <f t="shared" si="1"/>
        <v xml:space="preserve">ΕΝΙΣΧΥΣΗ ΜΕΤΑΔΙΔΑΚΤΟΡΙΚΩΝ ΕΡΕΥΝΗΤΩΝ ΣΤΟ ΠΛΑΙΣΙΟ ΕΝΙΣΧΥΣΗΣ ΤΗΣ ΈΡΕΥΝΑΣ ΣΤΟ ΠΑΝΕΠΙΣΤΗΜΙΟ ΠΕΛΟΠΟΝΝΗΣΟΥ	</v>
      </c>
      <c r="E42" s="32">
        <v>18000</v>
      </c>
      <c r="F42" s="5" t="s">
        <v>160</v>
      </c>
      <c r="G42" s="5" t="s">
        <v>281</v>
      </c>
      <c r="H42" s="4">
        <v>43040</v>
      </c>
      <c r="I42" s="4">
        <v>43405</v>
      </c>
    </row>
    <row r="43" spans="1:9" ht="16.5" thickTop="1" thickBot="1" x14ac:dyDescent="0.3">
      <c r="A43" s="40"/>
      <c r="B43" s="5">
        <v>336</v>
      </c>
      <c r="C43" s="5" t="s">
        <v>322</v>
      </c>
      <c r="D43" s="5" t="str">
        <f t="shared" si="1"/>
        <v>ΧΡΗΜΑΤΟΔΟΤΗΣΗ ΤΜΗΜΑΤΩΝ ΓΙΑ ΕΝΙΣΧΥΣΗ ΤΗΣ ΕΡΕΥΝΑΣ ΑΠΟ ΤΟ ΑΠΟΘΕΜΑΤΙΚΟ ΤΟΥ ΕΛΚΕ</v>
      </c>
      <c r="E43" s="32">
        <v>36000</v>
      </c>
      <c r="F43" s="5" t="s">
        <v>160</v>
      </c>
      <c r="G43" s="5" t="s">
        <v>281</v>
      </c>
      <c r="H43" s="4">
        <v>43187</v>
      </c>
      <c r="I43" s="4">
        <v>44074</v>
      </c>
    </row>
    <row r="44" spans="1:9" ht="16.5" thickTop="1" thickBot="1" x14ac:dyDescent="0.3">
      <c r="A44" s="11" t="s">
        <v>373</v>
      </c>
      <c r="B44" s="13">
        <f>COUNT(B35:B43)</f>
        <v>9</v>
      </c>
      <c r="C44" s="6"/>
      <c r="D44" s="6" t="s">
        <v>374</v>
      </c>
      <c r="E44" s="33">
        <f>SUM(E35:E43)</f>
        <v>159577.03</v>
      </c>
      <c r="F44" s="6"/>
      <c r="G44" s="6"/>
      <c r="H44" s="7"/>
      <c r="I44" s="7"/>
    </row>
    <row r="45" spans="1:9" ht="15.75" thickTop="1" x14ac:dyDescent="0.25">
      <c r="A45" s="41" t="s">
        <v>278</v>
      </c>
      <c r="B45" s="35">
        <v>65</v>
      </c>
      <c r="C45" s="5"/>
      <c r="D45" s="5" t="s">
        <v>394</v>
      </c>
      <c r="E45" s="32">
        <v>2000000</v>
      </c>
      <c r="F45" s="5" t="s">
        <v>198</v>
      </c>
      <c r="G45" s="5" t="s">
        <v>283</v>
      </c>
      <c r="H45" s="25">
        <v>37257</v>
      </c>
      <c r="I45" s="25" t="s">
        <v>384</v>
      </c>
    </row>
    <row r="46" spans="1:9" ht="15.75" customHeight="1" x14ac:dyDescent="0.25">
      <c r="A46" s="42"/>
      <c r="B46" s="5">
        <v>79</v>
      </c>
      <c r="C46" s="5" t="s">
        <v>13</v>
      </c>
      <c r="D46" s="5" t="s">
        <v>13</v>
      </c>
      <c r="E46" s="5">
        <v>1627349.8399999999</v>
      </c>
      <c r="F46" s="5" t="s">
        <v>14</v>
      </c>
      <c r="G46" s="5" t="s">
        <v>277</v>
      </c>
      <c r="H46" s="4">
        <v>41921</v>
      </c>
      <c r="I46" s="4">
        <v>42735</v>
      </c>
    </row>
    <row r="47" spans="1:9" ht="15" customHeight="1" x14ac:dyDescent="0.25">
      <c r="A47" s="42"/>
      <c r="B47" s="5">
        <v>87</v>
      </c>
      <c r="C47" s="5" t="s">
        <v>16</v>
      </c>
      <c r="D47" s="5" t="s">
        <v>301</v>
      </c>
      <c r="E47" s="5">
        <v>1190625.74</v>
      </c>
      <c r="F47" s="5" t="s">
        <v>17</v>
      </c>
      <c r="G47" s="5" t="s">
        <v>285</v>
      </c>
      <c r="H47" s="4">
        <v>41518</v>
      </c>
      <c r="I47" s="4">
        <v>43465</v>
      </c>
    </row>
    <row r="48" spans="1:9" ht="15" customHeight="1" x14ac:dyDescent="0.25">
      <c r="A48" s="42"/>
      <c r="B48" s="5">
        <v>103</v>
      </c>
      <c r="C48" s="5"/>
      <c r="D48" s="5" t="s">
        <v>393</v>
      </c>
      <c r="E48" s="32">
        <v>1320701.3999999999</v>
      </c>
      <c r="F48" s="5" t="s">
        <v>31</v>
      </c>
      <c r="G48" s="5" t="s">
        <v>273</v>
      </c>
      <c r="H48" s="25">
        <v>37257</v>
      </c>
      <c r="I48" s="25" t="s">
        <v>390</v>
      </c>
    </row>
    <row r="49" spans="1:9" ht="15" customHeight="1" x14ac:dyDescent="0.25">
      <c r="A49" s="42"/>
      <c r="B49" s="5">
        <v>106</v>
      </c>
      <c r="C49" s="5" t="s">
        <v>370</v>
      </c>
      <c r="D49" s="5" t="s">
        <v>300</v>
      </c>
      <c r="E49" s="5">
        <v>1572768.0899999999</v>
      </c>
      <c r="F49" s="5" t="s">
        <v>19</v>
      </c>
      <c r="G49" s="5" t="s">
        <v>285</v>
      </c>
      <c r="H49" s="4">
        <v>41518</v>
      </c>
      <c r="I49" s="4">
        <v>42735</v>
      </c>
    </row>
    <row r="50" spans="1:9" ht="15" customHeight="1" x14ac:dyDescent="0.25">
      <c r="A50" s="42"/>
      <c r="B50" s="5">
        <v>108</v>
      </c>
      <c r="C50" s="5" t="s">
        <v>21</v>
      </c>
      <c r="D50" s="5" t="s">
        <v>302</v>
      </c>
      <c r="E50" s="32">
        <v>1131320</v>
      </c>
      <c r="F50" s="5" t="s">
        <v>22</v>
      </c>
      <c r="G50" s="5" t="s">
        <v>288</v>
      </c>
      <c r="H50" s="4">
        <v>41518</v>
      </c>
      <c r="I50" s="4">
        <v>42735</v>
      </c>
    </row>
    <row r="51" spans="1:9" ht="15" customHeight="1" x14ac:dyDescent="0.25">
      <c r="A51" s="42"/>
      <c r="B51" s="5">
        <v>110</v>
      </c>
      <c r="C51" s="5"/>
      <c r="D51" s="5" t="s">
        <v>386</v>
      </c>
      <c r="E51" s="32">
        <v>1226953.8</v>
      </c>
      <c r="F51" s="5" t="s">
        <v>246</v>
      </c>
      <c r="G51" s="5" t="s">
        <v>273</v>
      </c>
      <c r="H51" s="25">
        <v>37257</v>
      </c>
      <c r="I51" s="25" t="s">
        <v>387</v>
      </c>
    </row>
    <row r="52" spans="1:9" ht="15" customHeight="1" x14ac:dyDescent="0.25">
      <c r="A52" s="42"/>
      <c r="B52" s="5">
        <v>114</v>
      </c>
      <c r="C52" s="5" t="s">
        <v>24</v>
      </c>
      <c r="D52" s="5" t="s">
        <v>303</v>
      </c>
      <c r="E52" s="32">
        <v>1170223.6100000001</v>
      </c>
      <c r="F52" s="5" t="s">
        <v>25</v>
      </c>
      <c r="G52" s="5" t="s">
        <v>288</v>
      </c>
      <c r="H52" s="4">
        <v>41920</v>
      </c>
      <c r="I52" s="4" t="s">
        <v>391</v>
      </c>
    </row>
    <row r="53" spans="1:9" ht="15" customHeight="1" x14ac:dyDescent="0.25">
      <c r="A53" s="42"/>
      <c r="B53" s="5">
        <v>117</v>
      </c>
      <c r="C53" s="5"/>
      <c r="D53" s="39" t="s">
        <v>392</v>
      </c>
      <c r="E53" s="32">
        <v>1149655.17</v>
      </c>
      <c r="F53" s="5" t="s">
        <v>198</v>
      </c>
      <c r="G53" s="5" t="s">
        <v>283</v>
      </c>
      <c r="H53" s="4">
        <v>37257</v>
      </c>
      <c r="I53" s="4" t="s">
        <v>387</v>
      </c>
    </row>
    <row r="54" spans="1:9" ht="15" customHeight="1" x14ac:dyDescent="0.25">
      <c r="A54" s="42"/>
      <c r="B54" s="5">
        <v>118</v>
      </c>
      <c r="C54" s="5" t="s">
        <v>27</v>
      </c>
      <c r="D54" s="5" t="s">
        <v>304</v>
      </c>
      <c r="E54" s="32">
        <v>1700638.44</v>
      </c>
      <c r="F54" s="5" t="s">
        <v>28</v>
      </c>
      <c r="G54" s="5" t="s">
        <v>282</v>
      </c>
      <c r="H54" s="4">
        <v>41518</v>
      </c>
      <c r="I54" s="4">
        <v>42735</v>
      </c>
    </row>
    <row r="55" spans="1:9" ht="15" customHeight="1" x14ac:dyDescent="0.25">
      <c r="A55" s="42"/>
      <c r="B55" s="5">
        <v>197</v>
      </c>
      <c r="C55" s="5" t="s">
        <v>371</v>
      </c>
      <c r="D55" s="5" t="s">
        <v>397</v>
      </c>
      <c r="E55" s="32">
        <v>1247944.1499999999</v>
      </c>
      <c r="F55" s="5" t="s">
        <v>33</v>
      </c>
      <c r="G55" s="5" t="s">
        <v>276</v>
      </c>
      <c r="H55" s="4">
        <v>41518</v>
      </c>
      <c r="I55" s="4">
        <v>43465</v>
      </c>
    </row>
    <row r="56" spans="1:9" ht="15" customHeight="1" x14ac:dyDescent="0.25">
      <c r="A56" s="42"/>
      <c r="B56" s="5">
        <v>226</v>
      </c>
      <c r="C56" s="5" t="s">
        <v>362</v>
      </c>
      <c r="D56" s="5" t="str">
        <f t="shared" ref="D56:D72" si="2">UPPER(C56)</f>
        <v xml:space="preserve"> ΠΡΟΓΡΑΜΜΑ ΜΕΤΑΠΤΥΧΙΑΚΩΝ ΣΠΟΥΔΩΝ "ΑΡΧΑΙΑ ΚΑΙ ΝΕΑ ΕΛΛΗΝΙΚΗ ΦΙΛΟΛΟΓΙΑ"</v>
      </c>
      <c r="E56" s="32">
        <v>551047.19999999995</v>
      </c>
      <c r="F56" s="5" t="s">
        <v>76</v>
      </c>
      <c r="G56" s="5" t="s">
        <v>288</v>
      </c>
      <c r="H56" s="4">
        <v>41518</v>
      </c>
      <c r="I56" s="4">
        <v>42735</v>
      </c>
    </row>
    <row r="57" spans="1:9" ht="15" customHeight="1" x14ac:dyDescent="0.25">
      <c r="A57" s="42"/>
      <c r="B57" s="5">
        <v>228</v>
      </c>
      <c r="C57" s="5" t="s">
        <v>316</v>
      </c>
      <c r="D57" s="5" t="str">
        <f t="shared" si="2"/>
        <v>ΠΡΟΓΡΑΜΜΑ ΜΕΤΑΠΤΥΧΙΑΚΩΝ ΣΠΟΥΔΩΝ "ΠΑΓΚΟΣΜΙΑ ΠΟΛΙΤΙΚΗ ΟΙΚΟΝΟΜΙΑ"</v>
      </c>
      <c r="E57" s="32">
        <v>1100000</v>
      </c>
      <c r="F57" s="5" t="s">
        <v>78</v>
      </c>
      <c r="G57" s="5" t="s">
        <v>276</v>
      </c>
      <c r="H57" s="4">
        <v>41518</v>
      </c>
      <c r="I57" s="4">
        <v>43465</v>
      </c>
    </row>
    <row r="58" spans="1:9" ht="15" customHeight="1" x14ac:dyDescent="0.25">
      <c r="A58" s="42"/>
      <c r="B58" s="5">
        <v>247</v>
      </c>
      <c r="C58" s="5" t="s">
        <v>360</v>
      </c>
      <c r="D58" s="5" t="str">
        <f t="shared" si="2"/>
        <v>ΠΡΟΓΡΑΜΜΑ ΜΕΤΑΠΤΥΧΙΑΚΩΝ ΣΠΟΥΔΩΝ " ΜΕΣΟΓΕΙΑΚΕΣ ΣΠΟΥΔΕΣ"</v>
      </c>
      <c r="E58" s="32">
        <v>157413.93</v>
      </c>
      <c r="F58" s="5" t="s">
        <v>112</v>
      </c>
      <c r="G58" s="5" t="s">
        <v>276</v>
      </c>
      <c r="H58" s="4">
        <v>41821</v>
      </c>
      <c r="I58" s="4">
        <v>43465</v>
      </c>
    </row>
    <row r="59" spans="1:9" ht="15" customHeight="1" x14ac:dyDescent="0.25">
      <c r="A59" s="42"/>
      <c r="B59" s="5">
        <v>250</v>
      </c>
      <c r="C59" s="5" t="s">
        <v>359</v>
      </c>
      <c r="D59" s="5" t="str">
        <f t="shared" si="2"/>
        <v>ΠΡΟΓΡΑΜΜΑ ΜΕΤΑΠΤΥΧΙΑΚΩΝ ΣΠΟΥΔΩΝ "ΔΡΑΜΑΤΙΚΗ ΤΕΧΝΗ ΚΑΙ ΠΑΡΑΣΤΑΤΙΚΕΣ ΤΕΧΝΕΣ ΣΤΗΝ ΕΚΠΑΙΔΕΥΣΗ ΚΑΙ ΔΙΑ ΒΙΟΥ ΜΑΘΗΣΗ"</v>
      </c>
      <c r="E59" s="32">
        <v>381640.11</v>
      </c>
      <c r="F59" s="5" t="s">
        <v>8</v>
      </c>
      <c r="G59" s="5" t="s">
        <v>287</v>
      </c>
      <c r="H59" s="4">
        <v>41883</v>
      </c>
      <c r="I59" s="4">
        <v>43465</v>
      </c>
    </row>
    <row r="60" spans="1:9" ht="15" customHeight="1" x14ac:dyDescent="0.25">
      <c r="A60" s="42"/>
      <c r="B60" s="5">
        <v>252</v>
      </c>
      <c r="C60" s="5" t="s">
        <v>369</v>
      </c>
      <c r="D60" s="5" t="str">
        <f t="shared" si="2"/>
        <v>ΠΡΟΓΡΑΜΜΑ ΜΕΤΑΠΤΥΧΙΑΚΩΝ ΣΠΟΥΔΩΝ "ΔΙΑΧΕΙΡΙΣΗ ΚΑΙ ΑΝΑΔΕΙΞΗ ΠΟΛΙΤΙΣΜΙΚΩΝ ΑΓΑΘΩΝ ΚΑΙ ΠΕΡΙΒΑΛΛΟΝΤΟΣ</v>
      </c>
      <c r="E60" s="32">
        <v>127000</v>
      </c>
      <c r="F60" s="5" t="s">
        <v>119</v>
      </c>
      <c r="G60" s="5" t="s">
        <v>280</v>
      </c>
      <c r="H60" s="4">
        <v>41919</v>
      </c>
      <c r="I60" s="4">
        <v>44120</v>
      </c>
    </row>
    <row r="61" spans="1:9" ht="15" customHeight="1" x14ac:dyDescent="0.25">
      <c r="A61" s="42"/>
      <c r="B61" s="5">
        <v>256</v>
      </c>
      <c r="C61" s="5" t="s">
        <v>357</v>
      </c>
      <c r="D61" s="5" t="str">
        <f t="shared" si="2"/>
        <v>ΠΡΟΓΡΑΜΜΑ ΜΕΤΑΠΤΥΧΙΑΚΩΝ ΣΠΟΥΔΩΝ "ΔΙΑΣΤΗΜΙΚΗ ΕΠΙΣΤΗΜΗ ΤΕΧΝΟΛΟΓΙΕΣ ΚΑΙ ΕΦΑΡΜΟΓΕΣ"</v>
      </c>
      <c r="E61" s="32">
        <v>115805.47</v>
      </c>
      <c r="F61" s="5" t="s">
        <v>127</v>
      </c>
      <c r="G61" s="5" t="s">
        <v>273</v>
      </c>
      <c r="H61" s="4">
        <v>42061</v>
      </c>
      <c r="I61" s="4">
        <v>44196</v>
      </c>
    </row>
    <row r="62" spans="1:9" ht="15" customHeight="1" x14ac:dyDescent="0.25">
      <c r="A62" s="42"/>
      <c r="B62" s="5">
        <v>267</v>
      </c>
      <c r="C62" s="5" t="s">
        <v>354</v>
      </c>
      <c r="D62" s="5" t="str">
        <f t="shared" si="2"/>
        <v>ΠΡΟΓΡΑΜΜΑ ΜΕΤΑΠΤΥΧΙΑΚΩΝ ΣΠΟΥΔΩΝ  "ΠΑΓΚΟΣΜΙΕΣ ΠΡΟΚΛΗΣΕΙΣ ΚΑΙ ΣΥΣΤΗΜΑΤΑ ΑΝΑΛΥΣΕΩΝ"</v>
      </c>
      <c r="E62" s="32">
        <v>182887.67</v>
      </c>
      <c r="F62" s="5" t="s">
        <v>150</v>
      </c>
      <c r="G62" s="5" t="s">
        <v>276</v>
      </c>
      <c r="H62" s="4">
        <v>42185</v>
      </c>
      <c r="I62" s="4">
        <v>44012</v>
      </c>
    </row>
    <row r="63" spans="1:9" ht="15" customHeight="1" x14ac:dyDescent="0.25">
      <c r="A63" s="42"/>
      <c r="B63" s="5">
        <v>271</v>
      </c>
      <c r="C63" s="5" t="s">
        <v>352</v>
      </c>
      <c r="D63" s="5" t="str">
        <f t="shared" si="2"/>
        <v>ΠΡΟΓΡΑΜΜΑ ΜΕΤΑΠΤΥΧΙΑΚΩΝ ΣΠΟΥΔΩΝ "CULTURAL HERITAGE MATERIALS AND TECHNOLOGIES (CULTTECH)"</v>
      </c>
      <c r="E63" s="32">
        <v>141953.31</v>
      </c>
      <c r="F63" s="5" t="s">
        <v>36</v>
      </c>
      <c r="G63" s="5" t="s">
        <v>280</v>
      </c>
      <c r="H63" s="4">
        <v>42221</v>
      </c>
      <c r="I63" s="4">
        <v>43100</v>
      </c>
    </row>
    <row r="64" spans="1:9" ht="15" customHeight="1" x14ac:dyDescent="0.25">
      <c r="A64" s="42"/>
      <c r="B64" s="5">
        <v>272</v>
      </c>
      <c r="C64" s="5" t="s">
        <v>351</v>
      </c>
      <c r="D64" s="5" t="str">
        <f t="shared" si="2"/>
        <v>ΔΙΑΠΑΝΕΠΙΣΤΗΜΙΑΚΟ ΔΙΑΤΜΗΜΑΤΙΚΟ Π.Μ.Σ. "ΤΟΠΙΚΗ ΚΑΙ ΠΕΡΙΦΕΡΕΙΑΚΗ ΑΝΑΠΤΥΞΗ ΚΑΙ ΑΥΤΟΔΙΟΙΚΗΣΗ"</v>
      </c>
      <c r="E64" s="32">
        <v>1668923.97</v>
      </c>
      <c r="F64" s="5" t="s">
        <v>78</v>
      </c>
      <c r="G64" s="5" t="s">
        <v>276</v>
      </c>
      <c r="H64" s="4">
        <v>42221</v>
      </c>
      <c r="I64" s="4">
        <v>47848</v>
      </c>
    </row>
    <row r="65" spans="1:9" ht="15" customHeight="1" x14ac:dyDescent="0.25">
      <c r="A65" s="42"/>
      <c r="B65" s="5">
        <v>277</v>
      </c>
      <c r="C65" s="5" t="s">
        <v>347</v>
      </c>
      <c r="D65" s="5" t="str">
        <f t="shared" si="2"/>
        <v>ΔΙΙΔΡΥΜΑΤΙΚΟ ΠΡΟΓΡΑΜΜΑ ΜΕΤΑΠΤΥΧΙΑΚΩΝ ΣΠΟΥΔΩΝ "ΕΠΙΧΕΙΡΗΜΑΤΙΚΟΤΗΤΑ ΚΑΙ ΔΙΑΚΥΒΕΡΝΗΣΗ"</v>
      </c>
      <c r="E65" s="32">
        <v>280000</v>
      </c>
      <c r="F65" s="5" t="s">
        <v>166</v>
      </c>
      <c r="G65" s="5" t="s">
        <v>283</v>
      </c>
      <c r="H65" s="4">
        <v>42289</v>
      </c>
      <c r="I65" s="4">
        <v>44561</v>
      </c>
    </row>
    <row r="66" spans="1:9" ht="15" customHeight="1" x14ac:dyDescent="0.25">
      <c r="A66" s="42"/>
      <c r="B66" s="5">
        <v>293</v>
      </c>
      <c r="C66" s="5" t="s">
        <v>338</v>
      </c>
      <c r="D66" s="5" t="str">
        <f t="shared" si="2"/>
        <v>ΠΡΟΓΡΑΜΜΑ ΜΕΤΑΠΤΥΧΙΑΚΩΝ ΣΠΟΥΔΩΝ "ΟΡΓΑΝΩΣΗ ΚΑΙ ΔΙΑΧΕΙΡΙΣΗ ΑΘΛΗΤΙΚΩΝ ΔΡΑΣΤΗΡΙΟΤΗΤΩΝ ΓΙΑ ΑΤΟΜΑ ΜΕ ΑΝΑΠΗΡΙΕΣ (Α.ΜΕ.Α)"</v>
      </c>
      <c r="E66" s="32">
        <v>124817.38</v>
      </c>
      <c r="F66" s="5" t="s">
        <v>194</v>
      </c>
      <c r="G66" s="5" t="s">
        <v>285</v>
      </c>
      <c r="H66" s="4">
        <v>42646</v>
      </c>
      <c r="I66" s="4">
        <v>43465</v>
      </c>
    </row>
    <row r="67" spans="1:9" ht="15" customHeight="1" x14ac:dyDescent="0.25">
      <c r="A67" s="42"/>
      <c r="B67" s="5">
        <v>294</v>
      </c>
      <c r="C67" s="5" t="s">
        <v>368</v>
      </c>
      <c r="D67" s="5" t="str">
        <f t="shared" si="2"/>
        <v>ΠΡΟΓΡΑΜΜΑ ΜΕΤΑΠΤΥΧΙΑΚΩΝ ΣΠΟΥΔΩΝ "ΝΕΟΤΕΡΗ ΚΑΙ ΣΥΓΧΡΟΝΗ ΙΣΤΟΡΙΑ: ΝΕΕΣ ΘΕΩΡΗΣΕΙΣ ΚΑΙ ΠΡΟΟΠΤΙΚΕΣ"</v>
      </c>
      <c r="E67" s="32">
        <v>221297.95</v>
      </c>
      <c r="F67" s="5" t="s">
        <v>164</v>
      </c>
      <c r="G67" s="5" t="s">
        <v>280</v>
      </c>
      <c r="H67" s="4">
        <v>42677</v>
      </c>
      <c r="I67" s="4">
        <v>43465</v>
      </c>
    </row>
    <row r="68" spans="1:9" ht="15" customHeight="1" x14ac:dyDescent="0.25">
      <c r="A68" s="42"/>
      <c r="B68" s="5">
        <v>303</v>
      </c>
      <c r="C68" s="5" t="s">
        <v>334</v>
      </c>
      <c r="D68" s="5" t="str">
        <f t="shared" si="2"/>
        <v xml:space="preserve"> ΔΙΑΤΜΗΜΑΤΙΚΟ ΠΡΟΓΡΑΜΜΜΑ ΜΕΤΑΠΤΥΧΙΑΚΩΝ ΣΠΟΥΔΩΝ  "ΥΠΟΛΟΓΙΣΤΙΚΑ ΧΡΗΜΑΤΟΟΙΚΟΝΟΜΙΚΑ"</v>
      </c>
      <c r="E68" s="32">
        <v>109200</v>
      </c>
      <c r="F68" s="5" t="s">
        <v>209</v>
      </c>
      <c r="G68" s="5" t="s">
        <v>273</v>
      </c>
      <c r="H68" s="4">
        <v>42979</v>
      </c>
      <c r="I68" s="4">
        <v>43465</v>
      </c>
    </row>
    <row r="69" spans="1:9" ht="15" customHeight="1" x14ac:dyDescent="0.25">
      <c r="A69" s="42"/>
      <c r="B69" s="5">
        <v>305</v>
      </c>
      <c r="C69" s="5" t="s">
        <v>332</v>
      </c>
      <c r="D69" s="5" t="str">
        <f t="shared" si="2"/>
        <v>ΠΡΟΓΡΑΜΜΑ ΜΕΤΑΠΤΥΧΙΑΚΩΝ ΣΠΟΥΔΩΝ "ΒΥΖΑΝΤΙΝΟΣ ΚΟΣΜΟΣ: Η ΣΧΕΣΗ ΤΟΥ ΜΕ ΤΗΝ ΑΡΧΑΙΟΤΗΤΑ ΚΑΙ ΤΟΝ ΝΕΟΤΕΡΟ ΕΛΛΗΝΙΣΜΟ"</v>
      </c>
      <c r="E69" s="32">
        <v>87750</v>
      </c>
      <c r="F69" s="5" t="s">
        <v>76</v>
      </c>
      <c r="G69" s="5" t="s">
        <v>288</v>
      </c>
      <c r="H69" s="4">
        <v>42979</v>
      </c>
      <c r="I69" s="4">
        <v>43465</v>
      </c>
    </row>
    <row r="70" spans="1:9" ht="15" customHeight="1" x14ac:dyDescent="0.25">
      <c r="A70" s="42"/>
      <c r="B70" s="5">
        <v>318</v>
      </c>
      <c r="C70" s="5" t="s">
        <v>367</v>
      </c>
      <c r="D70" s="5" t="str">
        <f t="shared" si="2"/>
        <v>ΠΡΟΓΡΑΜΜΑ ΜΕΤΑΠΤΥΧΙΑΚΩΝ ΣΠΟΥΔΩΝ "ΕΚΠΑΙΔΕΥΣΗ ΕΚΠΑΙΔΕΥΤΩΝ ΕΝΗΛΙΚΩΝ ΚΑΙ ΕΠΑΓΓΕΛΜΑΤΙΚΗΣ ΕΚΠΑΙΔΕΥΣΗΣ ΚΑΙ ΚΑΤΑΡΤΙΣΗΣ"</v>
      </c>
      <c r="E70" s="32">
        <v>9000</v>
      </c>
      <c r="F70" s="5" t="s">
        <v>176</v>
      </c>
      <c r="G70" s="5" t="s">
        <v>277</v>
      </c>
      <c r="H70" s="4">
        <v>43018</v>
      </c>
      <c r="I70" s="4">
        <v>43465</v>
      </c>
    </row>
    <row r="71" spans="1:9" ht="15" customHeight="1" x14ac:dyDescent="0.25">
      <c r="A71" s="42"/>
      <c r="B71" s="5">
        <v>319</v>
      </c>
      <c r="C71" s="5" t="s">
        <v>366</v>
      </c>
      <c r="D71" s="5" t="str">
        <f t="shared" si="2"/>
        <v>ΠΡΟΓΡΑΜΜΑ ΜΕΤΑΠΤΥΧΙΑΚΩΝ ΣΠΟΥΔΩΝ "ΗΘΙΚΗ ΚΑΙ ΑΚΕΡΑΙΟΤΗΤΑ ΣΤΟΝ ΑΘΛΗΤΙΣΜΟ/SPORTS ETHICS AND INTEGRITY"</v>
      </c>
      <c r="E71" s="32">
        <v>26000</v>
      </c>
      <c r="F71" s="5" t="s">
        <v>19</v>
      </c>
      <c r="G71" s="5" t="s">
        <v>285</v>
      </c>
      <c r="H71" s="4">
        <v>43018</v>
      </c>
      <c r="I71" s="4">
        <v>43090</v>
      </c>
    </row>
    <row r="72" spans="1:9" ht="15.75" customHeight="1" thickBot="1" x14ac:dyDescent="0.3">
      <c r="A72" s="43"/>
      <c r="B72" s="5">
        <v>323</v>
      </c>
      <c r="C72" s="5" t="s">
        <v>241</v>
      </c>
      <c r="D72" s="5" t="str">
        <f t="shared" si="2"/>
        <v>ΠΡΟΓΡΑΜΜΑ ΜΕΤΑΠΤΥΧΙΑΚΩΝ ΣΠΟΥΔΩΝ "ΟΙΚΟΝΟΜΙΑ, ΆΜΥΝΑ ΚΑΙ ΑΣΦΑΛΕΙΑ"</v>
      </c>
      <c r="E72" s="32">
        <v>96200</v>
      </c>
      <c r="F72" s="5" t="s">
        <v>187</v>
      </c>
      <c r="G72" s="5" t="s">
        <v>283</v>
      </c>
      <c r="H72" s="4">
        <v>43040</v>
      </c>
      <c r="I72" s="4">
        <v>43465</v>
      </c>
    </row>
    <row r="73" spans="1:9" ht="16.5" thickTop="1" thickBot="1" x14ac:dyDescent="0.3">
      <c r="A73" s="11" t="s">
        <v>373</v>
      </c>
      <c r="B73" s="13">
        <f>COUNT(B45:B72)</f>
        <v>28</v>
      </c>
      <c r="C73" s="6"/>
      <c r="D73" s="6" t="s">
        <v>374</v>
      </c>
      <c r="E73" s="33">
        <f>SUM(E45:E72)</f>
        <v>20719117.229999993</v>
      </c>
      <c r="F73" s="6"/>
      <c r="G73" s="6"/>
      <c r="H73" s="7"/>
      <c r="I73" s="7"/>
    </row>
    <row r="74" spans="1:9" ht="16.5" thickTop="1" thickBot="1" x14ac:dyDescent="0.3">
      <c r="A74" s="40" t="s">
        <v>284</v>
      </c>
      <c r="B74" s="5">
        <v>205</v>
      </c>
      <c r="C74" s="5" t="s">
        <v>41</v>
      </c>
      <c r="D74" s="5" t="s">
        <v>306</v>
      </c>
      <c r="E74" s="32">
        <v>20000</v>
      </c>
      <c r="F74" s="5" t="s">
        <v>42</v>
      </c>
      <c r="G74" s="5" t="s">
        <v>276</v>
      </c>
      <c r="H74" s="4">
        <v>41275</v>
      </c>
      <c r="I74" s="4">
        <v>41639</v>
      </c>
    </row>
    <row r="75" spans="1:9" ht="16.5" thickTop="1" thickBot="1" x14ac:dyDescent="0.3">
      <c r="A75" s="40"/>
      <c r="B75" s="5">
        <v>211</v>
      </c>
      <c r="C75" s="5" t="s">
        <v>50</v>
      </c>
      <c r="D75" s="5" t="s">
        <v>309</v>
      </c>
      <c r="E75" s="32">
        <v>66500</v>
      </c>
      <c r="F75" s="5" t="s">
        <v>42</v>
      </c>
      <c r="G75" s="5" t="s">
        <v>276</v>
      </c>
      <c r="H75" s="4">
        <v>41395</v>
      </c>
      <c r="I75" s="4">
        <v>42369</v>
      </c>
    </row>
    <row r="76" spans="1:9" ht="16.5" thickTop="1" thickBot="1" x14ac:dyDescent="0.3">
      <c r="A76" s="40"/>
      <c r="B76" s="5">
        <v>214</v>
      </c>
      <c r="C76" s="5" t="s">
        <v>365</v>
      </c>
      <c r="D76" s="5" t="s">
        <v>310</v>
      </c>
      <c r="E76" s="32">
        <v>87659.56</v>
      </c>
      <c r="F76" s="5" t="s">
        <v>36</v>
      </c>
      <c r="G76" s="5" t="s">
        <v>280</v>
      </c>
      <c r="H76" s="4">
        <v>41470</v>
      </c>
      <c r="I76" s="4">
        <v>42735</v>
      </c>
    </row>
    <row r="77" spans="1:9" ht="16.5" thickTop="1" thickBot="1" x14ac:dyDescent="0.3">
      <c r="A77" s="40"/>
      <c r="B77" s="5">
        <v>216</v>
      </c>
      <c r="C77" s="5" t="s">
        <v>55</v>
      </c>
      <c r="D77" s="5" t="s">
        <v>312</v>
      </c>
      <c r="E77" s="32">
        <v>247040</v>
      </c>
      <c r="F77" s="5" t="s">
        <v>17</v>
      </c>
      <c r="G77" s="5" t="s">
        <v>285</v>
      </c>
      <c r="H77" s="4">
        <v>41579</v>
      </c>
      <c r="I77" s="4">
        <v>43100</v>
      </c>
    </row>
    <row r="78" spans="1:9" ht="16.5" thickTop="1" thickBot="1" x14ac:dyDescent="0.3">
      <c r="A78" s="40"/>
      <c r="B78" s="5">
        <v>219</v>
      </c>
      <c r="C78" s="5" t="s">
        <v>364</v>
      </c>
      <c r="D78" s="5" t="str">
        <f>UPPER(C78)</f>
        <v>LEARNING FOR FEMALE AFRICAN MIGRANTS' SOLIDARITY: HELP - DESKS FOR FEMALE AFRICAN MIGRANTS IN THE EASTERN MEDITERRANEAN REGION LEFAMSOL</v>
      </c>
      <c r="E78" s="32">
        <v>300000</v>
      </c>
      <c r="F78" s="5" t="s">
        <v>61</v>
      </c>
      <c r="G78" s="5" t="s">
        <v>277</v>
      </c>
      <c r="H78" s="4">
        <v>41275</v>
      </c>
      <c r="I78" s="4">
        <v>42794</v>
      </c>
    </row>
    <row r="79" spans="1:9" ht="16.5" thickTop="1" thickBot="1" x14ac:dyDescent="0.3">
      <c r="A79" s="40"/>
      <c r="B79" s="5">
        <v>255</v>
      </c>
      <c r="C79" s="5" t="s">
        <v>125</v>
      </c>
      <c r="D79" s="5" t="str">
        <f>UPPER(C79)</f>
        <v>SYMPATHY - STIMULATING INNOVATION MANAGEMENT OF POLYPHARMACY AND ADHERENCE IN THE ELDERLY</v>
      </c>
      <c r="E79" s="32">
        <v>170344</v>
      </c>
      <c r="F79" s="5" t="s">
        <v>45</v>
      </c>
      <c r="G79" s="5" t="s">
        <v>277</v>
      </c>
      <c r="H79" s="4">
        <v>42017</v>
      </c>
      <c r="I79" s="4">
        <v>43465</v>
      </c>
    </row>
    <row r="80" spans="1:9" ht="16.5" thickTop="1" thickBot="1" x14ac:dyDescent="0.3">
      <c r="A80" s="40"/>
      <c r="B80" s="5">
        <v>275</v>
      </c>
      <c r="C80" s="5" t="s">
        <v>348</v>
      </c>
      <c r="D80" s="5" t="str">
        <f>UPPER(C80)</f>
        <v>BCMC:CREATING EMPLOYMENT OPPORTUNITIES AND INTERNATIONALIZING GREEK ENTREPRENEURSHIP THROUGH THE CHINESE DIASPORA IN GREECE</v>
      </c>
      <c r="E80" s="32">
        <v>66894</v>
      </c>
      <c r="F80" s="5" t="s">
        <v>33</v>
      </c>
      <c r="G80" s="5" t="s">
        <v>276</v>
      </c>
      <c r="H80" s="4">
        <v>42278</v>
      </c>
      <c r="I80" s="4">
        <v>42916</v>
      </c>
    </row>
    <row r="81" spans="1:9" ht="16.5" thickTop="1" thickBot="1" x14ac:dyDescent="0.3">
      <c r="A81" s="40"/>
      <c r="B81" s="5">
        <v>309</v>
      </c>
      <c r="C81" s="5" t="s">
        <v>217</v>
      </c>
      <c r="D81" s="5" t="str">
        <f>UPPER(C81)</f>
        <v>BREAKING STEREOTYPES THROUGH ROLE MODELS AND PROMOTING ROMA INTEGRATION IN THE LABOR MARKET</v>
      </c>
      <c r="E81" s="32">
        <v>208615.76</v>
      </c>
      <c r="F81" s="5" t="s">
        <v>61</v>
      </c>
      <c r="G81" s="5" t="s">
        <v>277</v>
      </c>
      <c r="H81" s="4">
        <v>42917</v>
      </c>
      <c r="I81" s="4">
        <v>43616</v>
      </c>
    </row>
    <row r="82" spans="1:9" ht="16.5" thickTop="1" thickBot="1" x14ac:dyDescent="0.3">
      <c r="A82" s="40"/>
      <c r="B82" s="5">
        <v>328</v>
      </c>
      <c r="C82" s="5" t="s">
        <v>248</v>
      </c>
      <c r="D82" s="5" t="str">
        <f>UPPER(C82)</f>
        <v>ARTS TOGETHER - AMIF-2016-AG-INTE-01 -  ERASMUS+</v>
      </c>
      <c r="E82" s="32">
        <v>599127.64</v>
      </c>
      <c r="F82" s="5" t="s">
        <v>33</v>
      </c>
      <c r="G82" s="5" t="s">
        <v>276</v>
      </c>
      <c r="H82" s="4">
        <v>43108</v>
      </c>
      <c r="I82" s="4">
        <v>43890</v>
      </c>
    </row>
    <row r="83" spans="1:9" ht="16.5" thickTop="1" thickBot="1" x14ac:dyDescent="0.3">
      <c r="A83" s="11" t="s">
        <v>373</v>
      </c>
      <c r="B83" s="13">
        <f>COUNT(B74:B82)</f>
        <v>9</v>
      </c>
      <c r="C83" s="6"/>
      <c r="D83" s="6" t="s">
        <v>374</v>
      </c>
      <c r="E83" s="33">
        <f>SUM(E74:E82)</f>
        <v>1766180.96</v>
      </c>
      <c r="F83" s="6"/>
      <c r="G83" s="6"/>
      <c r="H83" s="7"/>
      <c r="I83" s="7"/>
    </row>
    <row r="84" spans="1:9" ht="16.5" thickTop="1" thickBot="1" x14ac:dyDescent="0.3">
      <c r="A84" s="40" t="s">
        <v>296</v>
      </c>
      <c r="B84" s="5">
        <v>274</v>
      </c>
      <c r="C84" s="5" t="s">
        <v>349</v>
      </c>
      <c r="D84" s="5" t="str">
        <f>UPPER(C84)</f>
        <v>ΧΕΙΜΕΡΙΝΟ ΣΧΟΛΕΙΟ "ΥΠΟΣΤΗΡΙΞΗ ΑΣΘΕΝΩΝ ΜΕ ΚΑΡΚΙΝΟ ΚΑΙ ΤΩΝ ΦΡΟΝΤΙΣΤΩΝ ΤΟΥΣ"</v>
      </c>
      <c r="E84" s="32">
        <v>2500</v>
      </c>
      <c r="F84" s="5" t="s">
        <v>160</v>
      </c>
      <c r="G84" s="5" t="s">
        <v>282</v>
      </c>
      <c r="H84" s="4">
        <v>42264</v>
      </c>
      <c r="I84" s="4">
        <v>42369</v>
      </c>
    </row>
    <row r="85" spans="1:9" ht="16.5" thickTop="1" thickBot="1" x14ac:dyDescent="0.3">
      <c r="A85" s="40"/>
      <c r="B85" s="5">
        <v>334</v>
      </c>
      <c r="C85" s="5" t="s">
        <v>260</v>
      </c>
      <c r="D85" s="5" t="str">
        <f>UPPER(C85)</f>
        <v>ΘΕΡΙΝΟ ΣΧΟΛΕΙΟ ΑΝΑΛΥΣΗΣ ΔΕΔΟΜΕΝΩΝ ΔΗΜΟΣΙΩΝ ΠΟΛΙΤΙΚΩΝ ΤΗΣ ΕΕ</v>
      </c>
      <c r="E85" s="32">
        <v>3500</v>
      </c>
      <c r="F85" s="5" t="s">
        <v>150</v>
      </c>
      <c r="G85" s="5" t="s">
        <v>276</v>
      </c>
      <c r="H85" s="4">
        <v>43167</v>
      </c>
      <c r="I85" s="4">
        <v>44104</v>
      </c>
    </row>
    <row r="86" spans="1:9" ht="16.5" thickTop="1" thickBot="1" x14ac:dyDescent="0.3">
      <c r="A86" s="11" t="s">
        <v>373</v>
      </c>
      <c r="B86" s="13">
        <f>COUNT(B84:B85)</f>
        <v>2</v>
      </c>
      <c r="C86" s="6"/>
      <c r="D86" s="6" t="s">
        <v>374</v>
      </c>
      <c r="E86" s="33">
        <f>SUM(E84:E85)</f>
        <v>6000</v>
      </c>
      <c r="F86" s="6"/>
      <c r="G86" s="6"/>
      <c r="H86" s="7"/>
      <c r="I86" s="7"/>
    </row>
    <row r="87" spans="1:9" ht="16.5" thickTop="1" thickBot="1" x14ac:dyDescent="0.3">
      <c r="A87" s="40" t="s">
        <v>272</v>
      </c>
      <c r="B87" s="5">
        <v>209</v>
      </c>
      <c r="C87" s="5" t="s">
        <v>47</v>
      </c>
      <c r="D87" s="5" t="s">
        <v>308</v>
      </c>
      <c r="E87" s="32">
        <v>61500</v>
      </c>
      <c r="F87" s="5" t="s">
        <v>48</v>
      </c>
      <c r="G87" s="5" t="s">
        <v>285</v>
      </c>
      <c r="H87" s="4">
        <v>41275</v>
      </c>
      <c r="I87" s="4">
        <v>42369</v>
      </c>
    </row>
    <row r="88" spans="1:9" ht="16.5" thickTop="1" thickBot="1" x14ac:dyDescent="0.3">
      <c r="A88" s="40"/>
      <c r="B88" s="5">
        <v>223</v>
      </c>
      <c r="C88" s="5" t="s">
        <v>67</v>
      </c>
      <c r="D88" s="5" t="str">
        <f t="shared" ref="D88:D102" si="3">UPPER(C88)</f>
        <v>ΑΝΑΠΤΥΞΗ ΣΧΕΔΙΩΝ ΚΑΤ' ΟΙΚΟΝ ΝΟΣΗΛΕΥΤΙΚΗΣ ΦΡΟΝΤΙΔΑΣ ΒΑΣΙΖΟΜΕΝΩΝ ΣΕ ΝΟΣΗΛΕΥΤΙΚΕΣ ΔΙΑΓΝΩΣΕΙΣ</v>
      </c>
      <c r="E88" s="32">
        <v>225360</v>
      </c>
      <c r="F88" s="5" t="s">
        <v>68</v>
      </c>
      <c r="G88" s="5" t="s">
        <v>282</v>
      </c>
      <c r="H88" s="4">
        <v>41275</v>
      </c>
      <c r="I88" s="4">
        <v>42794</v>
      </c>
    </row>
    <row r="89" spans="1:9" ht="16.5" thickTop="1" thickBot="1" x14ac:dyDescent="0.3">
      <c r="A89" s="40"/>
      <c r="B89" s="5">
        <v>225</v>
      </c>
      <c r="C89" s="5" t="s">
        <v>73</v>
      </c>
      <c r="D89" s="5" t="str">
        <f t="shared" si="3"/>
        <v>ΚΑΙΝΟΤΟΜΕΣ LBS/GIS ΔΙΑΔΙΚΤΥΑΚΕΣ ΗΛΕΚΤΡΟΝΙΚΕΣ ΥΠΗΡΕΣΙΕΣ ΜΕ ΧΡΗΣΗ ΤΕΧΝΟΛΟΓΙΩΝ ΕΠΑΥΞΗΜΕΝΗΣ ΠΡΑΓΜΑΤΙΚΟΤΗ</v>
      </c>
      <c r="E89" s="32">
        <v>143000</v>
      </c>
      <c r="F89" s="5" t="s">
        <v>74</v>
      </c>
      <c r="G89" s="5" t="s">
        <v>273</v>
      </c>
      <c r="H89" s="4">
        <v>41703</v>
      </c>
      <c r="I89" s="4">
        <v>42735</v>
      </c>
    </row>
    <row r="90" spans="1:9" ht="16.5" thickTop="1" thickBot="1" x14ac:dyDescent="0.3">
      <c r="A90" s="40"/>
      <c r="B90" s="5">
        <v>235</v>
      </c>
      <c r="C90" s="5" t="s">
        <v>89</v>
      </c>
      <c r="D90" s="5" t="str">
        <f t="shared" si="3"/>
        <v>ΠΕΓΑ-ΟΡΓΑΝΩΣΗ ΚΑΙ ΔΙΟΙΚΗΣΗ ΑΘΛΗΤΙΚΩΝ ΟΡΓΑΝΙΣΜΩΝ ΚΑΙ ΜΕΓΑΛΩΝ ΓΕΓΟΝΟΤΩΝ</v>
      </c>
      <c r="E90" s="32">
        <v>76415.7</v>
      </c>
      <c r="F90" s="5" t="s">
        <v>17</v>
      </c>
      <c r="G90" s="5" t="s">
        <v>285</v>
      </c>
      <c r="H90" s="4">
        <v>42064</v>
      </c>
      <c r="I90" s="4">
        <v>43100</v>
      </c>
    </row>
    <row r="91" spans="1:9" ht="16.5" thickTop="1" thickBot="1" x14ac:dyDescent="0.3">
      <c r="A91" s="40"/>
      <c r="B91" s="5">
        <v>238</v>
      </c>
      <c r="C91" s="5" t="s">
        <v>93</v>
      </c>
      <c r="D91" s="5" t="str">
        <f t="shared" si="3"/>
        <v>ΠΡΟΓΡΑΜΜΑ ΔΙΑ ΒΙΟΥ ΜΑΘΗΣΗ ΑΥΤΟΔΙΟΙΚΗΣΗ 2014-2019: H ΝΕΑ ΠΡΟΟΠΤΙΚΗ</v>
      </c>
      <c r="E91" s="32">
        <v>940</v>
      </c>
      <c r="F91" s="5" t="s">
        <v>94</v>
      </c>
      <c r="G91" s="5" t="s">
        <v>276</v>
      </c>
      <c r="H91" s="4">
        <v>41640</v>
      </c>
      <c r="I91" s="4">
        <v>42004</v>
      </c>
    </row>
    <row r="92" spans="1:9" ht="16.5" thickTop="1" thickBot="1" x14ac:dyDescent="0.3">
      <c r="A92" s="40"/>
      <c r="B92" s="5">
        <v>239</v>
      </c>
      <c r="C92" s="5" t="s">
        <v>361</v>
      </c>
      <c r="D92" s="5" t="str">
        <f t="shared" si="3"/>
        <v>CESSDA ΕΠΑΕ - ΥΠΟΣΤΗΡΙΞΗ ΚΑΙ ΑΝΑΠΤΥΞΗ ΕΛΛΗΝΙΚΩΝ ΕΤΑΙΡΩΝ ΓΙΑ ΣΥΜΜΕΤΟΧΗ ΣΕ ΚΟΙΝΟΠΡΑΞΙΕΣ</v>
      </c>
      <c r="E92" s="32">
        <v>66000</v>
      </c>
      <c r="F92" s="5" t="s">
        <v>71</v>
      </c>
      <c r="G92" s="5" t="s">
        <v>277</v>
      </c>
      <c r="H92" s="4">
        <v>41426</v>
      </c>
      <c r="I92" s="4">
        <v>43100</v>
      </c>
    </row>
    <row r="93" spans="1:9" ht="16.5" thickTop="1" thickBot="1" x14ac:dyDescent="0.3">
      <c r="A93" s="40"/>
      <c r="B93" s="5">
        <v>240</v>
      </c>
      <c r="C93" s="5" t="s">
        <v>97</v>
      </c>
      <c r="D93" s="5" t="str">
        <f t="shared" si="3"/>
        <v>ΔΙΠΛΗ ΣΤΑΔΙΟΔΡΟΜΙΑ ΑΘΛΗΤΩΝ/ΤΡΙΩΝ ΠΑΝΕΠΙΣΤΗΜΙΟΥ ΠΕΛΟΠΟΝΝΗΣΟΥ</v>
      </c>
      <c r="E93" s="32">
        <v>1354500</v>
      </c>
      <c r="F93" s="5" t="s">
        <v>17</v>
      </c>
      <c r="G93" s="5" t="s">
        <v>285</v>
      </c>
      <c r="H93" s="4">
        <v>41793</v>
      </c>
      <c r="I93" s="4">
        <v>42369</v>
      </c>
    </row>
    <row r="94" spans="1:9" ht="16.5" thickTop="1" thickBot="1" x14ac:dyDescent="0.3">
      <c r="A94" s="40"/>
      <c r="B94" s="5">
        <v>244</v>
      </c>
      <c r="C94" s="5" t="s">
        <v>107</v>
      </c>
      <c r="D94" s="5" t="str">
        <f t="shared" si="3"/>
        <v>"ACCESS-CORE SYSTEM INTEGRATION VIA OPTICAL METHODS" (ACSIOM)</v>
      </c>
      <c r="E94" s="32">
        <v>120000</v>
      </c>
      <c r="F94" s="5" t="s">
        <v>108</v>
      </c>
      <c r="G94" s="5" t="s">
        <v>273</v>
      </c>
      <c r="H94" s="4">
        <v>41821</v>
      </c>
      <c r="I94" s="4">
        <v>43100</v>
      </c>
    </row>
    <row r="95" spans="1:9" ht="16.5" thickTop="1" thickBot="1" x14ac:dyDescent="0.3">
      <c r="A95" s="40"/>
      <c r="B95" s="5">
        <v>287</v>
      </c>
      <c r="C95" s="5" t="s">
        <v>184</v>
      </c>
      <c r="D95" s="5" t="str">
        <f t="shared" si="3"/>
        <v>ΠΡΑΚΤΙΚΗ ΆΣΚΗΣΗ ΠΑΝΕΠΙΣΤΗΜΙΟΥ ΠΕΛΟΠΟΝΝΗΣΟΥ</v>
      </c>
      <c r="E95" s="32">
        <v>861468.18</v>
      </c>
      <c r="F95" s="5" t="s">
        <v>48</v>
      </c>
      <c r="G95" s="5" t="s">
        <v>285</v>
      </c>
      <c r="H95" s="4">
        <v>42516</v>
      </c>
      <c r="I95" s="4">
        <v>43434</v>
      </c>
    </row>
    <row r="96" spans="1:9" ht="16.5" thickTop="1" thickBot="1" x14ac:dyDescent="0.3">
      <c r="A96" s="40"/>
      <c r="B96" s="5">
        <v>291</v>
      </c>
      <c r="C96" s="5" t="s">
        <v>191</v>
      </c>
      <c r="D96" s="5" t="str">
        <f t="shared" si="3"/>
        <v>ΑΠΟΚΤΗΣΗ ΑΚΑΔΗΜΑΪΚΗΣ ΔΙΔΑΚΤΙΚΗΣ ΕΜΠΕΙΡΙΑΣ ΣΕ ΝΕΟΥΣ ΕΠΙΣΤΗΜΟΝΕΣ ΚΑΤΟΧΟΥΣ ΔΙΔΑΚΤΟΡΙΚΟΥ (ΟΠΣ 5001417)</v>
      </c>
      <c r="E96" s="32">
        <v>149568.74</v>
      </c>
      <c r="F96" s="5" t="s">
        <v>36</v>
      </c>
      <c r="G96" s="5" t="s">
        <v>280</v>
      </c>
      <c r="H96" s="4">
        <v>42615</v>
      </c>
      <c r="I96" s="4">
        <v>43100</v>
      </c>
    </row>
    <row r="97" spans="1:9" ht="16.5" thickTop="1" thickBot="1" x14ac:dyDescent="0.3">
      <c r="A97" s="40"/>
      <c r="B97" s="5">
        <v>308</v>
      </c>
      <c r="C97" s="5" t="s">
        <v>330</v>
      </c>
      <c r="D97" s="5" t="str">
        <f t="shared" si="3"/>
        <v>ΑΠΟΚΤΗΣΗ ΑΚΑΔΗΜΑΪΚΗΣ ΔΙΔΑΚΤΙΚΗΣ ΕΜΠΕΙΡΙΑΣ ΣΕ ΝΕΟΥΣ ΕΠΙΣΤΗΜΟΝΕΣ ΚΑΤΟΧΟΥΣ ΔΙΔΑΚΤΟΡΙΚΟΥ 2017-2018" MIS 5009163</v>
      </c>
      <c r="E97" s="32">
        <v>220800</v>
      </c>
      <c r="F97" s="5" t="s">
        <v>36</v>
      </c>
      <c r="G97" s="5" t="s">
        <v>280</v>
      </c>
      <c r="H97" s="4">
        <v>43009</v>
      </c>
      <c r="I97" s="4">
        <v>43373</v>
      </c>
    </row>
    <row r="98" spans="1:9" ht="16.5" thickTop="1" thickBot="1" x14ac:dyDescent="0.3">
      <c r="A98" s="40"/>
      <c r="B98" s="5">
        <v>335</v>
      </c>
      <c r="C98" s="5" t="s">
        <v>323</v>
      </c>
      <c r="D98" s="5" t="str">
        <f t="shared" si="3"/>
        <v>SODANET IN ACTION</v>
      </c>
      <c r="E98" s="32">
        <v>80000</v>
      </c>
      <c r="F98" s="5" t="s">
        <v>71</v>
      </c>
      <c r="G98" s="5" t="s">
        <v>277</v>
      </c>
      <c r="H98" s="4">
        <v>43181</v>
      </c>
      <c r="I98" s="4">
        <v>44439</v>
      </c>
    </row>
    <row r="99" spans="1:9" ht="16.5" thickTop="1" thickBot="1" x14ac:dyDescent="0.3">
      <c r="A99" s="40"/>
      <c r="B99" s="5">
        <v>337</v>
      </c>
      <c r="C99" s="5" t="s">
        <v>321</v>
      </c>
      <c r="D99" s="5" t="str">
        <f t="shared" si="3"/>
        <v>ΦΙΛΕΛΛΗΝΙΣΜΟΣ, ΕΛΛΗΝΙΚΟΤΗΤΑ ΚΑΙ ΕΥΡΩΠΑΪΚΟΤΗΤΑ: ΣΥΝΑΝΤΗΣΕΙΣ ΚΑΙ ΔΙΑΣΤΑΥΡΩΣΕΙΣ (1880-1930)</v>
      </c>
      <c r="E99" s="32">
        <v>46900</v>
      </c>
      <c r="F99" s="5" t="s">
        <v>264</v>
      </c>
      <c r="G99" s="5" t="s">
        <v>277</v>
      </c>
      <c r="H99" s="4">
        <v>43191</v>
      </c>
      <c r="I99" s="4">
        <v>43677</v>
      </c>
    </row>
    <row r="100" spans="1:9" ht="16.5" thickTop="1" thickBot="1" x14ac:dyDescent="0.3">
      <c r="A100" s="40"/>
      <c r="B100" s="5">
        <v>338</v>
      </c>
      <c r="C100" s="5" t="s">
        <v>320</v>
      </c>
      <c r="D100" s="5" t="str">
        <f t="shared" si="3"/>
        <v>ΧΡΗΣΗ ΤΕΧΝΟΛΟΓΙΩΝ ΑΙΧΜΗΣ ΣΤΗΝ ΠΡΟΠΤΥΧΙΑΚΗ ΕΚΠΑΙΔΕΥΣΗ ΦΟΙΤΗΤΩΝ ΝΟΣΗΛΕΥΤΙΚΗΣ ΣΤΗΝ ΑΝΤΙΜΕΤΩΠΙΣΗ ΕΠΕΙΓΟΥΣΩΝ ΚΑΤΑΣΤΑΣΕΩΝ ΜΕ ΤΗ ΜΕΘΟΔΟ ΤΗΣ ΚΛΙΝΙΚΗΣ ΠΡΟΣΟΜΟΙΩΣΗΣ</v>
      </c>
      <c r="E100" s="32">
        <v>56350</v>
      </c>
      <c r="F100" s="5" t="s">
        <v>160</v>
      </c>
      <c r="G100" s="5" t="s">
        <v>282</v>
      </c>
      <c r="H100" s="4">
        <v>43191</v>
      </c>
      <c r="I100" s="4">
        <v>43861</v>
      </c>
    </row>
    <row r="101" spans="1:9" ht="16.5" thickTop="1" thickBot="1" x14ac:dyDescent="0.3">
      <c r="A101" s="40"/>
      <c r="B101" s="5">
        <v>339</v>
      </c>
      <c r="C101" s="5" t="s">
        <v>315</v>
      </c>
      <c r="D101" s="5" t="str">
        <f t="shared" si="3"/>
        <v>ΟΙ ΕΠΙΔΡΑΣΕΙΣ ΤΗΣ ΠΡΟΣΦΥΓΙΚΗΣ ΚΡΙΣΗΣ ΣΤΙΣ ΕΛΛΗΝΙΚΕΣ ΜΗ ΚΥΒΕΡΝΗΤΙΚΕΣ ΟΡΓΑΝΩΣΕΙΣ</v>
      </c>
      <c r="E101" s="32">
        <v>62650</v>
      </c>
      <c r="F101" s="5" t="s">
        <v>33</v>
      </c>
      <c r="G101" s="5" t="s">
        <v>276</v>
      </c>
      <c r="H101" s="4">
        <v>43191</v>
      </c>
      <c r="I101" s="4">
        <v>43861</v>
      </c>
    </row>
    <row r="102" spans="1:9" ht="16.5" thickTop="1" thickBot="1" x14ac:dyDescent="0.3">
      <c r="A102" s="40"/>
      <c r="B102" s="5">
        <v>341</v>
      </c>
      <c r="C102" s="5" t="s">
        <v>318</v>
      </c>
      <c r="D102" s="5" t="str">
        <f t="shared" si="3"/>
        <v>ΣΥΝΔΡΟΜΗΤΙΚΗ ΠΛΑΤΦΟΡΜΑ ΑΝΑΛΥΣΗΣ ΜΕΓΑΛΟΥ ΑΡΙΘΜΟΥ ΔΙΑΔΙΚΤΥΑΚΩΝ ΑΝΑΦΟΡΩΝ, ΕΥΡΕΣΗΣ INSIGHTS ΚΑΙ ΕΠΙΧΕΙΡΗΜΑΤΙΚΩΝ ΕΥΚΑΙΡΙΩΝ ΣΕ ΠΟΛΥΓΛΩΣΣΙΚΟ ΠΕΡΙΒΑΛΛΟΝ</v>
      </c>
      <c r="E102" s="32">
        <v>216225.32</v>
      </c>
      <c r="F102" s="5" t="s">
        <v>132</v>
      </c>
      <c r="G102" s="5" t="s">
        <v>273</v>
      </c>
      <c r="H102" s="4">
        <v>43206</v>
      </c>
      <c r="I102" s="4">
        <v>43982</v>
      </c>
    </row>
    <row r="103" spans="1:9" ht="16.5" thickTop="1" thickBot="1" x14ac:dyDescent="0.3">
      <c r="A103" s="11" t="s">
        <v>373</v>
      </c>
      <c r="B103" s="13">
        <f>COUNT(B87:B102)</f>
        <v>16</v>
      </c>
      <c r="C103" s="6"/>
      <c r="D103" s="6" t="s">
        <v>374</v>
      </c>
      <c r="E103" s="33">
        <f>SUM(E87:E102)</f>
        <v>3741677.94</v>
      </c>
      <c r="F103" s="6"/>
      <c r="G103" s="6"/>
      <c r="H103" s="7"/>
      <c r="I103" s="7"/>
    </row>
    <row r="104" spans="1:9" ht="16.5" thickTop="1" thickBot="1" x14ac:dyDescent="0.3">
      <c r="A104" s="40" t="s">
        <v>297</v>
      </c>
      <c r="B104" s="5">
        <v>269</v>
      </c>
      <c r="C104" s="5" t="s">
        <v>353</v>
      </c>
      <c r="D104" s="5" t="str">
        <f>UPPER(C104)</f>
        <v>ΕΞΑΛΕΙΦΟΝΤΑΣ ΤΑ ΕΜΠΟΔΙΑ ΠΡΟΣ ΜΙΑ ΠΟΛΥΠΟΛΙΣΜΙΚΗ ΚΟΙΝΩΝΙΑ</v>
      </c>
      <c r="E104" s="32">
        <v>125171.7</v>
      </c>
      <c r="F104" s="5" t="s">
        <v>33</v>
      </c>
      <c r="G104" s="5" t="s">
        <v>276</v>
      </c>
      <c r="H104" s="4">
        <v>42221</v>
      </c>
      <c r="I104" s="4">
        <v>43097</v>
      </c>
    </row>
    <row r="105" spans="1:9" ht="16.5" thickTop="1" thickBot="1" x14ac:dyDescent="0.3">
      <c r="A105" s="40"/>
      <c r="B105" s="5">
        <v>270</v>
      </c>
      <c r="C105" s="5" t="s">
        <v>155</v>
      </c>
      <c r="D105" s="5" t="str">
        <f>UPPER(C105)</f>
        <v>"PARTICIPATORY ACTION RESEARCH TO ADDRESS UN-UNDER EMPLOYMENT AT THE LOCAL LEVEL"</v>
      </c>
      <c r="E105" s="32">
        <v>88100</v>
      </c>
      <c r="F105" s="5" t="s">
        <v>42</v>
      </c>
      <c r="G105" s="5" t="s">
        <v>276</v>
      </c>
      <c r="H105" s="4">
        <v>42221</v>
      </c>
      <c r="I105" s="4">
        <v>43100</v>
      </c>
    </row>
    <row r="106" spans="1:9" ht="16.5" thickTop="1" thickBot="1" x14ac:dyDescent="0.3">
      <c r="A106" s="11" t="s">
        <v>373</v>
      </c>
      <c r="B106" s="13">
        <f>COUNT(B104:B105)</f>
        <v>2</v>
      </c>
      <c r="C106" s="6"/>
      <c r="D106" s="6" t="s">
        <v>374</v>
      </c>
      <c r="E106" s="33">
        <f>SUM(E104:E105)</f>
        <v>213271.7</v>
      </c>
      <c r="F106" s="6"/>
      <c r="G106" s="6"/>
      <c r="H106" s="7"/>
      <c r="I106" s="7"/>
    </row>
    <row r="107" spans="1:9" ht="16.5" thickTop="1" thickBot="1" x14ac:dyDescent="0.3">
      <c r="A107" s="40" t="s">
        <v>291</v>
      </c>
      <c r="B107" s="5">
        <v>315</v>
      </c>
      <c r="C107" s="5" t="s">
        <v>328</v>
      </c>
      <c r="D107" s="5" t="str">
        <f>UPPER(C107)</f>
        <v>ΧΟΡΗΓΗΣΗ ΥΠΟΤΡΟΦΙΑΣ ΣΤΟ ΠΛΑΙΣΙΟ ΤΗΣ ΔΡΑΣΗΣ 1Η ΠΡΟΚΗΡΥΞΗ ΕΛΙΔΕΚ ΓΙΑ ΥΠΟΨΗΦΙΟΥΣ ΔΙΔΑΚΤΟΡΕΣ-ΚΩΔΙΚΟΣ 18</v>
      </c>
      <c r="E107" s="32">
        <v>9900</v>
      </c>
      <c r="F107" s="5" t="s">
        <v>209</v>
      </c>
      <c r="G107" s="5" t="s">
        <v>273</v>
      </c>
      <c r="H107" s="4">
        <v>42949</v>
      </c>
      <c r="I107" s="4">
        <v>43281</v>
      </c>
    </row>
    <row r="108" spans="1:9" ht="16.5" thickTop="1" thickBot="1" x14ac:dyDescent="0.3">
      <c r="A108" s="40"/>
      <c r="B108" s="5">
        <v>316</v>
      </c>
      <c r="C108" s="5" t="s">
        <v>327</v>
      </c>
      <c r="D108" s="5" t="str">
        <f>UPPER(C108)</f>
        <v>ΧΟΡΗΓΗΣΗ ΥΠΟΤΡΟΦΙΑΣ ΣΤΟ ΠΛΑΙΣΙΟ ΤΗΣ ΔΡΑΣΗΣ 1Η ΠΡΟΚΗΡΥΞΗ ΕΛΙΔΕΚ ΓΙΑ ΥΠΟΨΗΦΙΟΥΣ ΔΙΔΑΚΤΟΡΕΣ-ΚΩΔΙΚΟΣ 27</v>
      </c>
      <c r="E108" s="32">
        <v>17100</v>
      </c>
      <c r="F108" s="5" t="s">
        <v>230</v>
      </c>
      <c r="G108" s="5" t="s">
        <v>280</v>
      </c>
      <c r="H108" s="4">
        <v>42949</v>
      </c>
      <c r="I108" s="4">
        <v>43524</v>
      </c>
    </row>
    <row r="109" spans="1:9" ht="16.5" thickTop="1" thickBot="1" x14ac:dyDescent="0.3">
      <c r="A109" s="40"/>
      <c r="B109" s="5">
        <v>325</v>
      </c>
      <c r="C109" s="5" t="s">
        <v>324</v>
      </c>
      <c r="D109" s="5" t="str">
        <f>UPPER(C109)</f>
        <v>"ΧΟΡΗΓΗΣΗ ΥΠΟΤΡΟΦΙΑΣ ΣΤΟ ΠΛΑΙΣΙΟ ΤΗΣ ΔΡΑΣΗΣ 1Η ΠΡΟΚΗΡΥΞΗ ΕΛΙΔΕΚ ΓΙΑ ΥΠΟΨΗΦΙΟΥΣ ΔΙΔΑΚΤΟΡΕΣ-ΚΩΔΙΚΟΣ 231</v>
      </c>
      <c r="E109" s="32">
        <v>7200</v>
      </c>
      <c r="F109" s="5" t="s">
        <v>170</v>
      </c>
      <c r="G109" s="5" t="s">
        <v>273</v>
      </c>
      <c r="H109" s="4">
        <v>43040</v>
      </c>
      <c r="I109" s="4">
        <v>43465</v>
      </c>
    </row>
    <row r="110" spans="1:9" ht="16.5" thickTop="1" thickBot="1" x14ac:dyDescent="0.3">
      <c r="A110" s="11" t="s">
        <v>373</v>
      </c>
      <c r="B110" s="13">
        <f>COUNT(B107:B109)</f>
        <v>3</v>
      </c>
      <c r="C110" s="6"/>
      <c r="D110" s="6" t="s">
        <v>374</v>
      </c>
      <c r="E110" s="33">
        <f>SUM(E107:E109)</f>
        <v>34200</v>
      </c>
      <c r="F110" s="6"/>
      <c r="G110" s="6"/>
      <c r="H110" s="7"/>
      <c r="I110" s="7"/>
    </row>
    <row r="111" spans="1:9" ht="16.5" customHeight="1" thickTop="1" x14ac:dyDescent="0.25">
      <c r="A111" s="41" t="s">
        <v>290</v>
      </c>
      <c r="B111" s="5">
        <v>276</v>
      </c>
      <c r="C111" s="5" t="s">
        <v>163</v>
      </c>
      <c r="D111" s="5" t="str">
        <f t="shared" ref="D111:D114" si="4">UPPER(C111)</f>
        <v>Ο ΡΟΛΟΣ ΤΩΝ ΝΕΩΝ ΣΤΟ ΜΕΤΩΠΟ, ΤΗΝ ΚΑΤΟΧΗ ΚΑΙ ΤΗΝ ΑΝΤΙΣΤΑΣΗ (1940-1944)</v>
      </c>
      <c r="E111" s="32">
        <v>35000</v>
      </c>
      <c r="F111" s="5" t="s">
        <v>164</v>
      </c>
      <c r="G111" s="5" t="s">
        <v>280</v>
      </c>
      <c r="H111" s="4">
        <v>42278</v>
      </c>
      <c r="I111" s="4">
        <v>42735</v>
      </c>
    </row>
    <row r="112" spans="1:9" ht="16.5" customHeight="1" x14ac:dyDescent="0.25">
      <c r="A112" s="42"/>
      <c r="B112" s="5">
        <v>288</v>
      </c>
      <c r="C112" s="5" t="s">
        <v>341</v>
      </c>
      <c r="D112" s="5" t="str">
        <f t="shared" si="4"/>
        <v>ΕΘΝΙΚΗ ΣΥΜΜΕΤΟΧΗ ΕΥΡΩΠΑΪΚΩΝ ΕΡΕΥΝΗΤΙΚΩΝ ΕΡΓΩΝ ΠΑΝΕΠΙΣΤΗΜΙΟΥ ΠΕΛΟΠΟΝΝΗΣΟΥ ΓΙΑ ΤΑ ΕΤΗ 2014-2016</v>
      </c>
      <c r="E112" s="32">
        <v>87377.930000000008</v>
      </c>
      <c r="F112" s="5" t="s">
        <v>31</v>
      </c>
      <c r="G112" s="5" t="s">
        <v>295</v>
      </c>
      <c r="H112" s="4">
        <v>41640</v>
      </c>
      <c r="I112" s="4">
        <v>43100</v>
      </c>
    </row>
    <row r="113" spans="1:9" ht="16.5" customHeight="1" x14ac:dyDescent="0.25">
      <c r="A113" s="42"/>
      <c r="B113" s="5">
        <v>324</v>
      </c>
      <c r="C113" s="5" t="s">
        <v>325</v>
      </c>
      <c r="D113" s="5" t="str">
        <f t="shared" si="4"/>
        <v>ΕΠΙΧΟΡΗΓΗΣΗ ΤΟΥ ΕΛΚΕ ΠΑΝ/ΜΙΟΥ ΠΕΛ/ΣΟΥ ΓΙΑ ΤΟ ΈΡΓΟ ΕΚΣΥΓΓΧΡΟΝΙΣΜΟΣ ΤΩΝ  ΑΚΑΔΗΜΑΪΚΩΝ ΥΠΟΔΟΜΩΝ ΤΟΥ  ΠΑΝΕΠΙΣΤΗΜΙΟΥ ΠΕΛΟΠΟΝΝΗΣΟΥ</v>
      </c>
      <c r="E113" s="32">
        <v>197500</v>
      </c>
      <c r="F113" s="5" t="s">
        <v>160</v>
      </c>
      <c r="G113" s="5" t="s">
        <v>281</v>
      </c>
      <c r="H113" s="4">
        <v>43053</v>
      </c>
      <c r="I113" s="4">
        <v>43465</v>
      </c>
    </row>
    <row r="114" spans="1:9" ht="16.5" customHeight="1" thickBot="1" x14ac:dyDescent="0.3">
      <c r="A114" s="43"/>
      <c r="B114" s="5">
        <v>329</v>
      </c>
      <c r="C114" s="5" t="s">
        <v>250</v>
      </c>
      <c r="D114" s="5" t="str">
        <f t="shared" si="4"/>
        <v>ΕΘΝΙΚΗ ΣΥΜΜΕΤΟΧΗ ΕΥΡΩΠΑΪΚΩΝ ΕΡΕΥΝΗΤΙΚΩΝ ΕΡΓΩΝ ΠΑΝΕΠΙΣΤΗΜΙΟΥ ΠΕΛΟΠΟΝΝΗΣΟΥ ΓΙΑ ΤΑ ΕΤΗ 2016-2017.</v>
      </c>
      <c r="E114" s="32">
        <v>54512.270000000004</v>
      </c>
      <c r="F114" s="5" t="s">
        <v>160</v>
      </c>
      <c r="G114" s="5" t="s">
        <v>295</v>
      </c>
      <c r="H114" s="4">
        <v>42370</v>
      </c>
      <c r="I114" s="4">
        <v>43465</v>
      </c>
    </row>
    <row r="115" spans="1:9" ht="16.5" thickTop="1" thickBot="1" x14ac:dyDescent="0.3">
      <c r="A115" s="11" t="s">
        <v>373</v>
      </c>
      <c r="B115" s="13">
        <f>COUNT(B111:B114)</f>
        <v>4</v>
      </c>
      <c r="C115" s="6"/>
      <c r="D115" s="6" t="s">
        <v>374</v>
      </c>
      <c r="E115" s="33">
        <f>SUM(E111:E114)</f>
        <v>374390.2</v>
      </c>
      <c r="F115" s="6"/>
      <c r="G115" s="6"/>
      <c r="H115" s="7"/>
      <c r="I115" s="7"/>
    </row>
    <row r="116" spans="1:9" ht="16.5" thickTop="1" thickBot="1" x14ac:dyDescent="0.3">
      <c r="A116" s="40" t="s">
        <v>294</v>
      </c>
      <c r="B116" s="5">
        <v>72</v>
      </c>
      <c r="C116" s="5" t="s">
        <v>10</v>
      </c>
      <c r="D116" s="5" t="s">
        <v>299</v>
      </c>
      <c r="E116" s="32">
        <v>10000</v>
      </c>
      <c r="F116" s="5" t="s">
        <v>11</v>
      </c>
      <c r="G116" s="5" t="s">
        <v>288</v>
      </c>
      <c r="H116" s="4">
        <v>42200</v>
      </c>
      <c r="I116" s="4">
        <v>42369</v>
      </c>
    </row>
    <row r="117" spans="1:9" ht="16.5" thickTop="1" thickBot="1" x14ac:dyDescent="0.3">
      <c r="A117" s="40"/>
      <c r="B117" s="5">
        <v>215</v>
      </c>
      <c r="C117" s="5" t="s">
        <v>53</v>
      </c>
      <c r="D117" s="5" t="s">
        <v>311</v>
      </c>
      <c r="E117" s="32">
        <v>3000</v>
      </c>
      <c r="F117" s="5" t="s">
        <v>17</v>
      </c>
      <c r="G117" s="5" t="s">
        <v>285</v>
      </c>
      <c r="H117" s="4">
        <v>42200</v>
      </c>
      <c r="I117" s="4">
        <v>42735</v>
      </c>
    </row>
    <row r="118" spans="1:9" ht="16.5" thickTop="1" thickBot="1" x14ac:dyDescent="0.3">
      <c r="A118" s="40"/>
      <c r="B118" s="5">
        <v>259</v>
      </c>
      <c r="C118" s="5" t="s">
        <v>134</v>
      </c>
      <c r="D118" s="5" t="str">
        <f t="shared" ref="D118:D130" si="5">UPPER(C118)</f>
        <v>SMAP 2015: 10TH INTERNATIONAL WORKSHOP ON SEMANTIC AND SOCIAL MEDIA ADAPTATION AND PERSONALIZATION</v>
      </c>
      <c r="E118" s="32">
        <v>3000</v>
      </c>
      <c r="F118" s="5" t="s">
        <v>132</v>
      </c>
      <c r="G118" s="5" t="s">
        <v>273</v>
      </c>
      <c r="H118" s="4">
        <v>42100</v>
      </c>
      <c r="I118" s="4">
        <v>42460</v>
      </c>
    </row>
    <row r="119" spans="1:9" ht="16.5" thickTop="1" thickBot="1" x14ac:dyDescent="0.3">
      <c r="A119" s="40"/>
      <c r="B119" s="5">
        <v>265</v>
      </c>
      <c r="C119" s="5" t="s">
        <v>145</v>
      </c>
      <c r="D119" s="5" t="str">
        <f t="shared" si="5"/>
        <v>41ST ISA2016 - INTERNATIONAL SYMPOSIUM ON ARCHAEOMETRY, KALAMATA,15-20/05/2016</v>
      </c>
      <c r="E119" s="32">
        <v>140000</v>
      </c>
      <c r="F119" s="5" t="s">
        <v>36</v>
      </c>
      <c r="G119" s="5" t="s">
        <v>280</v>
      </c>
      <c r="H119" s="4">
        <v>42166</v>
      </c>
      <c r="I119" s="4">
        <v>43100</v>
      </c>
    </row>
    <row r="120" spans="1:9" ht="16.5" thickTop="1" thickBot="1" x14ac:dyDescent="0.3">
      <c r="A120" s="40"/>
      <c r="B120" s="5">
        <v>266</v>
      </c>
      <c r="C120" s="5" t="s">
        <v>147</v>
      </c>
      <c r="D120" s="5" t="str">
        <f t="shared" si="5"/>
        <v>"ΔΙΕΘΝΕΣ ΣΥΝΕΔΡΙΟ ΜΕ ΘΕΜΑ: IDENTITY IN TIMES OF CRISIS, GLOBALIZATION AND DIVERSITY"</v>
      </c>
      <c r="E120" s="32">
        <v>7700</v>
      </c>
      <c r="F120" s="5" t="s">
        <v>148</v>
      </c>
      <c r="G120" s="5" t="s">
        <v>277</v>
      </c>
      <c r="H120" s="4">
        <v>42182</v>
      </c>
      <c r="I120" s="4">
        <v>42369</v>
      </c>
    </row>
    <row r="121" spans="1:9" ht="16.5" thickTop="1" thickBot="1" x14ac:dyDescent="0.3">
      <c r="A121" s="40"/>
      <c r="B121" s="5">
        <v>268</v>
      </c>
      <c r="C121" s="5" t="s">
        <v>152</v>
      </c>
      <c r="D121" s="5" t="str">
        <f t="shared" si="5"/>
        <v>COST ACTION IC1302 (SEMANTIC KEYWORD-BASED SEARCH ON STRUCTURED DATA SOURCES - KEYSTONE)</v>
      </c>
      <c r="E121" s="32">
        <v>690.41</v>
      </c>
      <c r="F121" s="5" t="s">
        <v>132</v>
      </c>
      <c r="G121" s="5" t="s">
        <v>273</v>
      </c>
      <c r="H121" s="4">
        <v>41944</v>
      </c>
      <c r="I121" s="4">
        <v>43100</v>
      </c>
    </row>
    <row r="122" spans="1:9" ht="16.5" thickTop="1" thickBot="1" x14ac:dyDescent="0.3">
      <c r="A122" s="40"/>
      <c r="B122" s="5">
        <v>283</v>
      </c>
      <c r="C122" s="5" t="s">
        <v>344</v>
      </c>
      <c r="D122" s="5" t="str">
        <f t="shared" si="5"/>
        <v>ΣΥΝΔΙΟΡΓΑΝΩΣΗ ΣΕΜΙΝΑΡΙΟΥ ΜΕ ΤΙΤΛΟ "ΝΟΣΗΛΕΥΤΙΚΗ ΕΚΠΑΙΔΕΥΣΗ ΜΟΝΑΔΑΣ ΕΝΤΑΤΙΚΗΣ ΘΕΡΑΠΕΙΑΣ (ΝΕΜΕΘ)</v>
      </c>
      <c r="E122" s="32">
        <v>2500</v>
      </c>
      <c r="F122" s="5" t="s">
        <v>160</v>
      </c>
      <c r="G122" s="5" t="s">
        <v>282</v>
      </c>
      <c r="H122" s="4">
        <v>42399</v>
      </c>
      <c r="I122" s="4">
        <v>42533</v>
      </c>
    </row>
    <row r="123" spans="1:9" ht="16.5" thickTop="1" thickBot="1" x14ac:dyDescent="0.3">
      <c r="A123" s="40"/>
      <c r="B123" s="5">
        <v>284</v>
      </c>
      <c r="C123" s="5" t="s">
        <v>179</v>
      </c>
      <c r="D123" s="5" t="str">
        <f t="shared" si="5"/>
        <v>ΣΕΜΙΝΑΡΙΟ ΠΙΣΤΟΠΟΙΗΣΗΣ ΣΤΟ ΕΠΑΓΓΕΛΜΑ ΤΟΥ ΞΕΝΑΓΟΥ</v>
      </c>
      <c r="E123" s="32">
        <v>27000</v>
      </c>
      <c r="F123" s="5" t="s">
        <v>36</v>
      </c>
      <c r="G123" s="5" t="s">
        <v>280</v>
      </c>
      <c r="H123" s="4">
        <v>42430</v>
      </c>
      <c r="I123" s="4">
        <v>42735</v>
      </c>
    </row>
    <row r="124" spans="1:9" ht="16.5" thickTop="1" thickBot="1" x14ac:dyDescent="0.3">
      <c r="A124" s="40"/>
      <c r="B124" s="5">
        <v>286</v>
      </c>
      <c r="C124" s="5" t="s">
        <v>342</v>
      </c>
      <c r="D124" s="5" t="str">
        <f t="shared" si="5"/>
        <v xml:space="preserve">1Ο ΠΑΝΕΛΛΗΝΙΟ ΣΥΝΕΔΡΙΟ ΤΕΧΝΟΛΟΓΙΑΣ, ΟΙΚΟΝΟΜΙΑΣ &amp; ΔΙΟΙΚΗΣΗΣ-ΠΑΣΥΤΟΔ 2016 </v>
      </c>
      <c r="E124" s="32">
        <v>10000</v>
      </c>
      <c r="F124" s="5" t="s">
        <v>182</v>
      </c>
      <c r="G124" s="5" t="s">
        <v>283</v>
      </c>
      <c r="H124" s="4">
        <v>42491</v>
      </c>
      <c r="I124" s="4">
        <v>43100</v>
      </c>
    </row>
    <row r="125" spans="1:9" ht="16.5" thickTop="1" thickBot="1" x14ac:dyDescent="0.3">
      <c r="A125" s="40"/>
      <c r="B125" s="5">
        <v>306</v>
      </c>
      <c r="C125" s="5" t="s">
        <v>213</v>
      </c>
      <c r="D125" s="5" t="str">
        <f t="shared" si="5"/>
        <v>ΑΡΧΕΣ ΣΧΕΔΙΑΣΜΟΥ ΕΚΠΑΙΔΕΥΤΙΚΩΝ ΠΡΟΓΡΑΜΜΑΤΩΝ ΓΙΑ ΣΤΕΛΕΧΗ ΜΙΚΡΟΜΕΣΑΙΩΝ ΕΠΙΧΕΙΡΗΣΕΩΝ</v>
      </c>
      <c r="E125" s="32">
        <v>2875.62</v>
      </c>
      <c r="F125" s="5" t="s">
        <v>121</v>
      </c>
      <c r="G125" s="5" t="s">
        <v>277</v>
      </c>
      <c r="H125" s="4">
        <v>42908</v>
      </c>
      <c r="I125" s="4">
        <v>43465</v>
      </c>
    </row>
    <row r="126" spans="1:9" ht="16.5" thickTop="1" thickBot="1" x14ac:dyDescent="0.3">
      <c r="A126" s="40"/>
      <c r="B126" s="5">
        <v>312</v>
      </c>
      <c r="C126" s="5" t="s">
        <v>223</v>
      </c>
      <c r="D126" s="5" t="str">
        <f>UPPER(C126)</f>
        <v>ΣΤΡΑΤΗΓΙΚΕΣ ΑΝΑΠΤΥΞΗΣ ΔΗΜΙΟΥΡΓΙΚΟΤΗΤΑΣ Κ ΚΑΙΝΟΤΟΜΙΑΣ ΣΤΕΛΕΧΩΝ ΔΙΟΙΚΗΣΗΣ ΕΠΙΧΕΙΡΗΣΕΩΝ</v>
      </c>
      <c r="E126" s="32">
        <v>14000</v>
      </c>
      <c r="F126" s="5" t="s">
        <v>17</v>
      </c>
      <c r="G126" s="5" t="s">
        <v>285</v>
      </c>
      <c r="H126" s="4">
        <v>42979</v>
      </c>
      <c r="I126" s="4">
        <v>43465</v>
      </c>
    </row>
    <row r="127" spans="1:9" ht="16.5" thickTop="1" thickBot="1" x14ac:dyDescent="0.3">
      <c r="A127" s="40"/>
      <c r="B127" s="5">
        <v>313</v>
      </c>
      <c r="C127" s="5" t="s">
        <v>225</v>
      </c>
      <c r="D127" s="5" t="str">
        <f>UPPER(C127)</f>
        <v>ΕΚΠΑΙΔΕΥΣΗ ΝΕΩΝ ΕΠΙΧΕΙΡΗΜΑΤΙΩΝ(ΑΝΑΠΤΥΞΗ ΕΠΙΧ. ΣΧΕΔΙΟΥ,ΣΧΕΔΙΟΥ ΜΑΡΚΕΤΙΝΓΚ,ΣΧΕΔΙΟΥ ΔΙΟΙΚΗΣΗΣ)</v>
      </c>
      <c r="E127" s="32">
        <v>13343.4</v>
      </c>
      <c r="F127" s="5" t="s">
        <v>17</v>
      </c>
      <c r="G127" s="5" t="s">
        <v>285</v>
      </c>
      <c r="H127" s="4">
        <v>43040</v>
      </c>
      <c r="I127" s="4">
        <v>43465</v>
      </c>
    </row>
    <row r="128" spans="1:9" ht="16.5" thickTop="1" thickBot="1" x14ac:dyDescent="0.3">
      <c r="A128" s="40"/>
      <c r="B128" s="5">
        <v>322</v>
      </c>
      <c r="C128" s="5" t="s">
        <v>239</v>
      </c>
      <c r="D128" s="5" t="str">
        <f>UPPER(C128)</f>
        <v>ΑΠΟΘΕΜΑΤΙΚΟ ΓΑΒ LAB</v>
      </c>
      <c r="E128" s="32">
        <v>4520.18</v>
      </c>
      <c r="F128" s="5" t="s">
        <v>132</v>
      </c>
      <c r="G128" s="5" t="s">
        <v>273</v>
      </c>
      <c r="H128" s="4">
        <v>43041</v>
      </c>
      <c r="I128" s="4">
        <v>43465</v>
      </c>
    </row>
    <row r="129" spans="1:9" ht="16.5" thickTop="1" thickBot="1" x14ac:dyDescent="0.3">
      <c r="A129" s="40"/>
      <c r="B129" s="5">
        <v>327</v>
      </c>
      <c r="C129" s="5" t="s">
        <v>245</v>
      </c>
      <c r="D129" s="5" t="str">
        <f>UPPER(C129)</f>
        <v>ΑΠΟΘΕΜΑΤΙΚΟ ΕΡΓΑΣΤΗΡΙΟΥ ΣΥΣΤΗΜΑΤΩΝ ΛΟΓΙΣΜΙΚΟΥ ΚΑΙ  ΒΑΣΕΩΝ ΔΕΔΟΜΕΝΩΝ</v>
      </c>
      <c r="E129" s="32">
        <v>12168.91</v>
      </c>
      <c r="F129" s="5" t="s">
        <v>246</v>
      </c>
      <c r="G129" s="5" t="s">
        <v>273</v>
      </c>
      <c r="H129" s="4">
        <v>43073</v>
      </c>
      <c r="I129" s="4">
        <v>43465</v>
      </c>
    </row>
    <row r="130" spans="1:9" ht="16.5" thickTop="1" thickBot="1" x14ac:dyDescent="0.3">
      <c r="A130" s="40"/>
      <c r="B130" s="5">
        <v>340</v>
      </c>
      <c r="C130" s="5" t="s">
        <v>319</v>
      </c>
      <c r="D130" s="5" t="str">
        <f t="shared" si="5"/>
        <v>ΣΧΕΔΙΑΣΜΟΣ ΕΚΠΑΙΔΕΥΤΙΚΩΝ ΠΡΟΓΡΑΜΜΑΤΩΝ ΓΙΑ ΤΗΝ ΚΑΛΛΙΕΡΓΕΙΑ ΤΗΣ ΔΗΜΙΟΥΡΓΙΚΟΤΗΤΑΣ ΣΕ ΕΥΑΛΩΤΕΣ ΟΜΑΔΕΣ ΝΕΩΝ</v>
      </c>
      <c r="E130" s="32">
        <v>2701.2000000000003</v>
      </c>
      <c r="F130" s="5" t="s">
        <v>176</v>
      </c>
      <c r="G130" s="5" t="s">
        <v>277</v>
      </c>
      <c r="H130" s="4">
        <v>43206</v>
      </c>
      <c r="I130" s="4">
        <v>43404</v>
      </c>
    </row>
    <row r="131" spans="1:9" ht="16.5" thickTop="1" thickBot="1" x14ac:dyDescent="0.3">
      <c r="A131" s="11" t="s">
        <v>373</v>
      </c>
      <c r="B131" s="13">
        <f>COUNT(B116:B130)</f>
        <v>15</v>
      </c>
      <c r="C131" s="6"/>
      <c r="D131" s="6" t="s">
        <v>374</v>
      </c>
      <c r="E131" s="33">
        <f>SUM(E116:E130)</f>
        <v>253499.72</v>
      </c>
      <c r="F131" s="6"/>
      <c r="G131" s="6"/>
      <c r="H131" s="7"/>
      <c r="I131" s="7"/>
    </row>
    <row r="132" spans="1:9" ht="16.5" thickTop="1" thickBot="1" x14ac:dyDescent="0.3">
      <c r="A132" s="40" t="s">
        <v>274</v>
      </c>
      <c r="B132" s="5">
        <v>263</v>
      </c>
      <c r="C132" s="5" t="s">
        <v>141</v>
      </c>
      <c r="D132" s="5" t="str">
        <f>UPPER(C132)</f>
        <v>SOLIDARITY IN EUROPEAN SOCIETIES: EMPOWEREMENT, SOCIAL JUSTICE AND CITIZENSHIP (SOLIDUS)</v>
      </c>
      <c r="E132" s="32">
        <v>127273.75</v>
      </c>
      <c r="F132" s="5" t="s">
        <v>142</v>
      </c>
      <c r="G132" s="5" t="s">
        <v>277</v>
      </c>
      <c r="H132" s="4">
        <v>42066</v>
      </c>
      <c r="I132" s="4">
        <v>43161</v>
      </c>
    </row>
    <row r="133" spans="1:9" ht="16.5" thickTop="1" thickBot="1" x14ac:dyDescent="0.3">
      <c r="A133" s="40"/>
      <c r="B133" s="5">
        <v>279</v>
      </c>
      <c r="C133" s="5" t="s">
        <v>346</v>
      </c>
      <c r="D133" s="5" t="str">
        <f>UPPER(C133)</f>
        <v>CROSSCULT:EMPOWERING REUSE OF DIGITAL CULTURAL HERITAGE IN CONTEXT-AWARE CROSSCUTS OF EUROPE</v>
      </c>
      <c r="E133" s="32">
        <v>448312.5</v>
      </c>
      <c r="F133" s="5" t="s">
        <v>170</v>
      </c>
      <c r="G133" s="5" t="s">
        <v>273</v>
      </c>
      <c r="H133" s="4">
        <v>42430</v>
      </c>
      <c r="I133" s="4">
        <v>43524</v>
      </c>
    </row>
    <row r="134" spans="1:9" ht="16.5" thickTop="1" thickBot="1" x14ac:dyDescent="0.3">
      <c r="A134" s="40"/>
      <c r="B134" s="5">
        <v>333</v>
      </c>
      <c r="C134" s="5" t="s">
        <v>258</v>
      </c>
      <c r="D134" s="5" t="str">
        <f>UPPER(C134)</f>
        <v>CYBER- TRUST: ADVANCED CYBER - THREAT INTELLIGENCE, DETECTION AND MITIGATION PLATFORM FOR A TRUSTED</v>
      </c>
      <c r="E134" s="32">
        <v>413750</v>
      </c>
      <c r="F134" s="5" t="s">
        <v>275</v>
      </c>
      <c r="G134" s="5" t="s">
        <v>273</v>
      </c>
      <c r="H134" s="4">
        <v>43145</v>
      </c>
      <c r="I134" s="4">
        <v>43830</v>
      </c>
    </row>
    <row r="135" spans="1:9" ht="16.5" thickTop="1" thickBot="1" x14ac:dyDescent="0.3">
      <c r="A135" s="11" t="s">
        <v>373</v>
      </c>
      <c r="B135" s="13">
        <f>COUNT(B132:B134)</f>
        <v>3</v>
      </c>
      <c r="C135" s="6"/>
      <c r="D135" s="6" t="s">
        <v>374</v>
      </c>
      <c r="E135" s="33">
        <f>SUM(E132:E134)</f>
        <v>989336.25</v>
      </c>
      <c r="F135" s="6"/>
      <c r="G135" s="6"/>
      <c r="H135" s="7"/>
      <c r="I135" s="7"/>
    </row>
    <row r="136" spans="1:9" ht="16.5" thickTop="1" thickBot="1" x14ac:dyDescent="0.3">
      <c r="A136" s="40" t="s">
        <v>286</v>
      </c>
      <c r="B136" s="5">
        <v>46</v>
      </c>
      <c r="C136" s="5" t="s">
        <v>7</v>
      </c>
      <c r="D136" s="5" t="s">
        <v>298</v>
      </c>
      <c r="E136" s="32">
        <v>922612.66</v>
      </c>
      <c r="F136" s="5" t="s">
        <v>8</v>
      </c>
      <c r="G136" s="5" t="s">
        <v>287</v>
      </c>
      <c r="H136" s="4">
        <v>41275</v>
      </c>
      <c r="I136" s="4">
        <v>43100</v>
      </c>
    </row>
    <row r="137" spans="1:9" ht="16.5" thickTop="1" thickBot="1" x14ac:dyDescent="0.3">
      <c r="A137" s="40"/>
      <c r="B137" s="5">
        <v>224</v>
      </c>
      <c r="C137" s="5" t="s">
        <v>70</v>
      </c>
      <c r="D137" s="5" t="str">
        <f t="shared" ref="D137:D154" si="6">UPPER(C137)</f>
        <v>ΕΝΤΑΤΙΚΟ ΠΡΟΓΡΑΜΜΑ ERASMUS ΣΤΟ ΠΛΑΙΣΙΟ ΤΟΥ ΠΡΟΓΡΑΜΜΑΤΟΣ ΔΙΑ ΒΙΟΥ ΜΑΘΗΣΗ</v>
      </c>
      <c r="E137" s="32">
        <v>32167.25</v>
      </c>
      <c r="F137" s="5" t="s">
        <v>71</v>
      </c>
      <c r="G137" s="5" t="s">
        <v>277</v>
      </c>
      <c r="H137" s="4">
        <v>41275</v>
      </c>
      <c r="I137" s="4">
        <v>42369</v>
      </c>
    </row>
    <row r="138" spans="1:9" ht="16.5" thickTop="1" thickBot="1" x14ac:dyDescent="0.3">
      <c r="A138" s="40"/>
      <c r="B138" s="5">
        <v>253</v>
      </c>
      <c r="C138" s="5" t="s">
        <v>358</v>
      </c>
      <c r="D138" s="5" t="str">
        <f t="shared" si="6"/>
        <v xml:space="preserve">HARNESSING THE LEARNING ASSETS WITHIN THE SME BUSINESS COMMUNITY </v>
      </c>
      <c r="E138" s="32">
        <v>34932</v>
      </c>
      <c r="F138" s="5" t="s">
        <v>121</v>
      </c>
      <c r="G138" s="5" t="s">
        <v>277</v>
      </c>
      <c r="H138" s="4">
        <v>41883</v>
      </c>
      <c r="I138" s="4">
        <v>42735</v>
      </c>
    </row>
    <row r="139" spans="1:9" ht="16.5" thickTop="1" thickBot="1" x14ac:dyDescent="0.3">
      <c r="A139" s="40"/>
      <c r="B139" s="5">
        <v>278</v>
      </c>
      <c r="C139" s="5" t="s">
        <v>168</v>
      </c>
      <c r="D139" s="5" t="str">
        <f t="shared" si="6"/>
        <v>CREATIVE APPROACH TO KEY COMPETENCE BUILDING FOR MARGINALIZED YOUNG ADULTS</v>
      </c>
      <c r="E139" s="32">
        <v>20532</v>
      </c>
      <c r="F139" s="5" t="s">
        <v>121</v>
      </c>
      <c r="G139" s="5" t="s">
        <v>277</v>
      </c>
      <c r="H139" s="4">
        <v>42326</v>
      </c>
      <c r="I139" s="4">
        <v>43039</v>
      </c>
    </row>
    <row r="140" spans="1:9" ht="16.5" thickTop="1" thickBot="1" x14ac:dyDescent="0.3">
      <c r="A140" s="40"/>
      <c r="B140" s="5">
        <v>280</v>
      </c>
      <c r="C140" s="5" t="s">
        <v>172</v>
      </c>
      <c r="D140" s="5" t="str">
        <f t="shared" si="6"/>
        <v>ΗUB4GROWTH-HEIGHTENING UNIVERSITY-BUSINESS PARTNERSHIPS FOR SMART AND SUSTAINABLE GROWTH IN ASIA</v>
      </c>
      <c r="E140" s="32">
        <v>43019</v>
      </c>
      <c r="F140" s="5" t="s">
        <v>71</v>
      </c>
      <c r="G140" s="5" t="s">
        <v>277</v>
      </c>
      <c r="H140" s="4">
        <v>42354</v>
      </c>
      <c r="I140" s="4">
        <v>43388</v>
      </c>
    </row>
    <row r="141" spans="1:9" ht="16.5" thickTop="1" thickBot="1" x14ac:dyDescent="0.3">
      <c r="A141" s="40"/>
      <c r="B141" s="5">
        <v>281</v>
      </c>
      <c r="C141" s="5" t="s">
        <v>174</v>
      </c>
      <c r="D141" s="5" t="str">
        <f t="shared" si="6"/>
        <v>INTERNATIONALISATION AND MODENISATION OF EDUCATION AND PROCESSES IN THE HIGHEREDUCATION OF UZBEKIST</v>
      </c>
      <c r="E141" s="32">
        <v>64030</v>
      </c>
      <c r="F141" s="5" t="s">
        <v>71</v>
      </c>
      <c r="G141" s="5" t="s">
        <v>277</v>
      </c>
      <c r="H141" s="4">
        <v>42354</v>
      </c>
      <c r="I141" s="4">
        <v>43388</v>
      </c>
    </row>
    <row r="142" spans="1:9" ht="16.5" thickTop="1" thickBot="1" x14ac:dyDescent="0.3">
      <c r="A142" s="40"/>
      <c r="B142" s="5">
        <v>282</v>
      </c>
      <c r="C142" s="5" t="s">
        <v>345</v>
      </c>
      <c r="D142" s="5" t="str">
        <f t="shared" si="6"/>
        <v>AN INNOVATIVE TOOLKIT FOR INCLUSIVE DECISION MAKING POLICIES</v>
      </c>
      <c r="E142" s="32">
        <v>90415</v>
      </c>
      <c r="F142" s="5" t="s">
        <v>176</v>
      </c>
      <c r="G142" s="5" t="s">
        <v>277</v>
      </c>
      <c r="H142" s="4">
        <v>42370</v>
      </c>
      <c r="I142" s="4">
        <v>43465</v>
      </c>
    </row>
    <row r="143" spans="1:9" ht="16.5" thickTop="1" thickBot="1" x14ac:dyDescent="0.3">
      <c r="A143" s="40"/>
      <c r="B143" s="5">
        <v>285</v>
      </c>
      <c r="C143" s="5" t="s">
        <v>343</v>
      </c>
      <c r="D143" s="5" t="str">
        <f t="shared" si="6"/>
        <v xml:space="preserve">MAKING LEARNING SCIENCE FUN </v>
      </c>
      <c r="E143" s="32">
        <v>24226</v>
      </c>
      <c r="F143" s="5" t="s">
        <v>176</v>
      </c>
      <c r="G143" s="5" t="s">
        <v>277</v>
      </c>
      <c r="H143" s="4">
        <v>42369</v>
      </c>
      <c r="I143" s="4">
        <v>43099</v>
      </c>
    </row>
    <row r="144" spans="1:9" ht="16.5" thickTop="1" thickBot="1" x14ac:dyDescent="0.3">
      <c r="A144" s="40"/>
      <c r="B144" s="5">
        <v>292</v>
      </c>
      <c r="C144" s="5" t="s">
        <v>339</v>
      </c>
      <c r="D144" s="5" t="str">
        <f t="shared" si="6"/>
        <v>ADVANCING THE THIRD SECTOR THROUGH INNOVATION AND VARIATION</v>
      </c>
      <c r="E144" s="32">
        <v>253845</v>
      </c>
      <c r="F144" s="5" t="s">
        <v>33</v>
      </c>
      <c r="G144" s="5" t="s">
        <v>276</v>
      </c>
      <c r="H144" s="4">
        <v>42644</v>
      </c>
      <c r="I144" s="4">
        <v>43738</v>
      </c>
    </row>
    <row r="145" spans="1:9" ht="16.5" thickTop="1" thickBot="1" x14ac:dyDescent="0.3">
      <c r="A145" s="40"/>
      <c r="B145" s="5">
        <v>295</v>
      </c>
      <c r="C145" s="5" t="s">
        <v>337</v>
      </c>
      <c r="D145" s="5" t="str">
        <f t="shared" si="6"/>
        <v xml:space="preserve">JEAN MONNET - EUROPEAN-FOCUSED POLICY ANALYTICS · EUROPOLA» </v>
      </c>
      <c r="E145" s="32">
        <v>40635</v>
      </c>
      <c r="F145" s="5" t="s">
        <v>150</v>
      </c>
      <c r="G145" s="5" t="s">
        <v>276</v>
      </c>
      <c r="H145" s="4">
        <v>42614</v>
      </c>
      <c r="I145" s="4">
        <v>43708</v>
      </c>
    </row>
    <row r="146" spans="1:9" ht="16.5" thickTop="1" thickBot="1" x14ac:dyDescent="0.3">
      <c r="A146" s="40"/>
      <c r="B146" s="5">
        <v>296</v>
      </c>
      <c r="C146" s="5" t="s">
        <v>336</v>
      </c>
      <c r="D146" s="5" t="str">
        <f t="shared" si="6"/>
        <v xml:space="preserve">JEAN MONNET CENTRE OF EXCELLENCE GOVERNANCE ΣΤΟ ΠΛΑΙΣΙΟ ΤΟΥ ΠΡΟΓΡΑΜΜΑΤΟΣ ERASMUS+ </v>
      </c>
      <c r="E146" s="32">
        <v>117459.25</v>
      </c>
      <c r="F146" s="5" t="s">
        <v>198</v>
      </c>
      <c r="G146" s="5" t="s">
        <v>283</v>
      </c>
      <c r="H146" s="4">
        <v>42673</v>
      </c>
      <c r="I146" s="4">
        <v>43738</v>
      </c>
    </row>
    <row r="147" spans="1:9" ht="16.5" thickTop="1" thickBot="1" x14ac:dyDescent="0.3">
      <c r="A147" s="40"/>
      <c r="B147" s="5">
        <v>297</v>
      </c>
      <c r="C147" s="5" t="s">
        <v>335</v>
      </c>
      <c r="D147" s="5" t="str">
        <f t="shared" si="6"/>
        <v>JEAN MONNET - THE EUROPEAN UNION, AFRICA KAI CHINA IN THE GLOBAL AGE ΣΤΟ ΠΛΑΙΣΙΟ ΤΟΥ ΠΡΟΓΡΑΜΜΑΤΟΣ: ERASMUS+</v>
      </c>
      <c r="E147" s="32">
        <v>33182.65</v>
      </c>
      <c r="F147" s="5" t="s">
        <v>33</v>
      </c>
      <c r="G147" s="5" t="s">
        <v>276</v>
      </c>
      <c r="H147" s="4">
        <v>42673</v>
      </c>
      <c r="I147" s="4">
        <v>43738</v>
      </c>
    </row>
    <row r="148" spans="1:9" ht="16.5" thickTop="1" thickBot="1" x14ac:dyDescent="0.3">
      <c r="A148" s="40"/>
      <c r="B148" s="5">
        <v>300</v>
      </c>
      <c r="C148" s="5" t="s">
        <v>203</v>
      </c>
      <c r="D148" s="5" t="str">
        <f t="shared" si="6"/>
        <v>ENHANCING SOCIAL SCIENCES GRADUATES TRANSVERSAL ENTREPRENEURIAL AND EMPLOYMENT SKILLS-ERASMUS+,ΚΕΥ 2</v>
      </c>
      <c r="E148" s="32">
        <v>44010</v>
      </c>
      <c r="F148" s="5" t="s">
        <v>61</v>
      </c>
      <c r="G148" s="5" t="s">
        <v>277</v>
      </c>
      <c r="H148" s="4">
        <v>42725</v>
      </c>
      <c r="I148" s="4">
        <v>43373</v>
      </c>
    </row>
    <row r="149" spans="1:9" ht="16.5" thickTop="1" thickBot="1" x14ac:dyDescent="0.3">
      <c r="A149" s="40"/>
      <c r="B149" s="5">
        <v>301</v>
      </c>
      <c r="C149" s="5" t="s">
        <v>205</v>
      </c>
      <c r="D149" s="5" t="str">
        <f t="shared" si="6"/>
        <v>ENHANCING QUALITY ASSURANCE IN SOUTH ASIA HEIS - ECASA ΗΕΙS 574078-EEP-1-2016-1-EL-EPPKA2-CBHE-JP AG</v>
      </c>
      <c r="E149" s="32">
        <v>522375.21</v>
      </c>
      <c r="F149" s="5" t="s">
        <v>71</v>
      </c>
      <c r="G149" s="5" t="s">
        <v>277</v>
      </c>
      <c r="H149" s="4">
        <v>42658</v>
      </c>
      <c r="I149" s="4">
        <v>43752</v>
      </c>
    </row>
    <row r="150" spans="1:9" ht="16.5" thickTop="1" thickBot="1" x14ac:dyDescent="0.3">
      <c r="A150" s="40"/>
      <c r="B150" s="5">
        <v>307</v>
      </c>
      <c r="C150" s="5" t="s">
        <v>331</v>
      </c>
      <c r="D150" s="5" t="str">
        <f t="shared" si="6"/>
        <v xml:space="preserve">MODERNIZING AND ENHANCING INDIAN E LEARNING EDUCATIONAL STRATEGIES "MIELES" </v>
      </c>
      <c r="E150" s="32">
        <v>26808</v>
      </c>
      <c r="F150" s="5" t="s">
        <v>176</v>
      </c>
      <c r="G150" s="5" t="s">
        <v>277</v>
      </c>
      <c r="H150" s="4">
        <v>42908</v>
      </c>
      <c r="I150" s="4">
        <v>43752</v>
      </c>
    </row>
    <row r="151" spans="1:9" ht="16.5" thickTop="1" thickBot="1" x14ac:dyDescent="0.3">
      <c r="A151" s="40"/>
      <c r="B151" s="5">
        <v>311</v>
      </c>
      <c r="C151" s="5" t="s">
        <v>221</v>
      </c>
      <c r="D151" s="5" t="str">
        <f t="shared" si="6"/>
        <v>ADULT MIGRANT INTEGRATION EXPERTS</v>
      </c>
      <c r="E151" s="32">
        <v>194420</v>
      </c>
      <c r="F151" s="5" t="s">
        <v>61</v>
      </c>
      <c r="G151" s="5" t="s">
        <v>277</v>
      </c>
      <c r="H151" s="4">
        <v>43009</v>
      </c>
      <c r="I151" s="4">
        <v>43738</v>
      </c>
    </row>
    <row r="152" spans="1:9" ht="16.5" thickTop="1" thickBot="1" x14ac:dyDescent="0.3">
      <c r="A152" s="40"/>
      <c r="B152" s="5">
        <v>314</v>
      </c>
      <c r="C152" s="5" t="s">
        <v>329</v>
      </c>
      <c r="D152" s="5" t="str">
        <f t="shared" si="6"/>
        <v>RU EU? A GAME-BASED APPROACH TO EXPLORING 21ST CENTURY EUROPEAN IDENTITY AND VALUES</v>
      </c>
      <c r="E152" s="32">
        <v>38110</v>
      </c>
      <c r="F152" s="5" t="s">
        <v>227</v>
      </c>
      <c r="G152" s="5" t="s">
        <v>277</v>
      </c>
      <c r="H152" s="4">
        <v>43010</v>
      </c>
      <c r="I152" s="4">
        <v>43739</v>
      </c>
    </row>
    <row r="153" spans="1:9" ht="16.5" thickTop="1" thickBot="1" x14ac:dyDescent="0.3">
      <c r="A153" s="40"/>
      <c r="B153" s="5">
        <v>317</v>
      </c>
      <c r="C153" s="5" t="s">
        <v>232</v>
      </c>
      <c r="D153" s="5" t="str">
        <f t="shared" si="6"/>
        <v>"RESET: PEDAGOGY FOR WORKFOR CE TRANSITION"</v>
      </c>
      <c r="E153" s="32">
        <v>35587</v>
      </c>
      <c r="F153" s="5" t="s">
        <v>61</v>
      </c>
      <c r="G153" s="5" t="s">
        <v>277</v>
      </c>
      <c r="H153" s="4">
        <v>43040</v>
      </c>
      <c r="I153" s="4">
        <v>43769</v>
      </c>
    </row>
    <row r="154" spans="1:9" ht="16.5" thickTop="1" thickBot="1" x14ac:dyDescent="0.3">
      <c r="A154" s="40"/>
      <c r="B154" s="5">
        <v>332</v>
      </c>
      <c r="C154" s="5" t="s">
        <v>256</v>
      </c>
      <c r="D154" s="5" t="str">
        <f t="shared" si="6"/>
        <v>BLEND - IN: INTERCULTURAL MANAGEMENT AND COMMUNICATION FOR YOUTH ORGANISATIONS</v>
      </c>
      <c r="E154" s="32">
        <v>32331</v>
      </c>
      <c r="F154" s="5" t="s">
        <v>33</v>
      </c>
      <c r="G154" s="5" t="s">
        <v>276</v>
      </c>
      <c r="H154" s="4">
        <v>43132</v>
      </c>
      <c r="I154" s="4">
        <v>43677</v>
      </c>
    </row>
    <row r="155" spans="1:9" ht="16.5" thickTop="1" thickBot="1" x14ac:dyDescent="0.3">
      <c r="A155" s="11" t="s">
        <v>373</v>
      </c>
      <c r="B155" s="13">
        <f>COUNT(B136:B154)</f>
        <v>19</v>
      </c>
      <c r="C155" s="6"/>
      <c r="D155" s="6" t="s">
        <v>374</v>
      </c>
      <c r="E155" s="33">
        <f>SUM(E136:E154)</f>
        <v>2570697.02</v>
      </c>
      <c r="F155" s="6"/>
      <c r="G155" s="6"/>
      <c r="H155" s="7"/>
      <c r="I155" s="7"/>
    </row>
    <row r="156" spans="1:9" ht="15.75" thickTop="1" x14ac:dyDescent="0.25"/>
  </sheetData>
  <autoFilter ref="B3:I154"/>
  <mergeCells count="12">
    <mergeCell ref="A136:A154"/>
    <mergeCell ref="A4:A33"/>
    <mergeCell ref="A35:A43"/>
    <mergeCell ref="A74:A82"/>
    <mergeCell ref="A84:A85"/>
    <mergeCell ref="A87:A102"/>
    <mergeCell ref="A104:A105"/>
    <mergeCell ref="A107:A109"/>
    <mergeCell ref="A111:A114"/>
    <mergeCell ref="A116:A130"/>
    <mergeCell ref="A132:A134"/>
    <mergeCell ref="A45:A72"/>
  </mergeCells>
  <printOptions gridLines="1"/>
  <pageMargins left="0.7" right="0.7" top="0.75" bottom="0.75" header="0.3" footer="0.3"/>
  <pageSetup paperSize="9" scale="4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2"/>
  <sheetViews>
    <sheetView topLeftCell="A52" zoomScale="89" zoomScaleNormal="89" workbookViewId="0">
      <selection activeCell="B25" sqref="B25"/>
    </sheetView>
  </sheetViews>
  <sheetFormatPr defaultRowHeight="15" x14ac:dyDescent="0.25"/>
  <cols>
    <col min="1" max="1" width="68.7109375" style="1" bestFit="1" customWidth="1"/>
    <col min="2" max="2" width="13" bestFit="1" customWidth="1"/>
    <col min="3" max="3" width="77.140625" hidden="1" customWidth="1"/>
    <col min="4" max="4" width="116.42578125" customWidth="1"/>
    <col min="5" max="5" width="16.140625" bestFit="1" customWidth="1"/>
    <col min="6" max="6" width="37.5703125" bestFit="1" customWidth="1"/>
    <col min="7" max="7" width="37.42578125" bestFit="1" customWidth="1"/>
    <col min="8" max="8" width="19.5703125" bestFit="1" customWidth="1"/>
    <col min="9" max="9" width="17.42578125" bestFit="1" customWidth="1"/>
  </cols>
  <sheetData>
    <row r="1" spans="1:9" s="14" customFormat="1" ht="18" thickBot="1" x14ac:dyDescent="0.35">
      <c r="A1" s="15" t="s">
        <v>271</v>
      </c>
      <c r="B1" s="14" t="s">
        <v>0</v>
      </c>
      <c r="C1" s="14" t="s">
        <v>1</v>
      </c>
      <c r="D1" s="14" t="s">
        <v>1</v>
      </c>
      <c r="E1" s="14" t="s">
        <v>2</v>
      </c>
      <c r="F1" s="14" t="s">
        <v>3</v>
      </c>
      <c r="G1" s="14" t="s">
        <v>279</v>
      </c>
      <c r="H1" s="14" t="s">
        <v>4</v>
      </c>
      <c r="I1" s="14" t="s">
        <v>5</v>
      </c>
    </row>
    <row r="2" spans="1:9" ht="16.5" thickTop="1" thickBot="1" x14ac:dyDescent="0.3">
      <c r="A2" s="44" t="s">
        <v>295</v>
      </c>
      <c r="B2" s="5">
        <v>320</v>
      </c>
      <c r="C2" s="5" t="s">
        <v>326</v>
      </c>
      <c r="D2" s="5" t="str">
        <f t="shared" ref="D2:D7" si="0">UPPER(C2)</f>
        <v>ΕΝΙΣΧΥΣΗ ΛΕΚΤΟΡΩΝ Η ΜΗ ΜΟΝΙΜΩΝ ΕΠΙΚΟΥΡΩΝ ΚΑΘΗΓΗΤΩΝ ΣΤΟ ΠΛΑΙΣΙΟ ΕΝΙΣΧΥΣΗΣ ΤΗΣ ΈΡΕΥΝΑΣ ΣΤΟ ΠΑΝΕΠΙΣΤΗΜΙΟ ΠΕΛΟΠΟΝΝΗΣΟΥ</v>
      </c>
      <c r="E2" s="32">
        <v>12000</v>
      </c>
      <c r="F2" s="5" t="s">
        <v>160</v>
      </c>
      <c r="G2" s="5" t="s">
        <v>292</v>
      </c>
      <c r="H2" s="36">
        <v>43040</v>
      </c>
      <c r="I2" s="36">
        <v>43770</v>
      </c>
    </row>
    <row r="3" spans="1:9" ht="15.75" thickBot="1" x14ac:dyDescent="0.3">
      <c r="A3" s="44"/>
      <c r="B3" s="5">
        <v>321</v>
      </c>
      <c r="C3" s="5" t="s">
        <v>237</v>
      </c>
      <c r="D3" s="5" t="str">
        <f t="shared" si="0"/>
        <v xml:space="preserve">ΕΝΙΣΧΥΣΗ ΜΕΤΑΔΙΔΑΚΤΟΡΙΚΩΝ ΕΡΕΥΝΗΤΩΝ ΣΤΟ ΠΛΑΙΣΙΟ ΕΝΙΣΧΥΣΗΣ ΤΗΣ ΈΡΕΥΝΑΣ ΣΤΟ ΠΑΝΕΠΙΣΤΗΜΙΟ ΠΕΛΟΠΟΝΝΗΣΟΥ	</v>
      </c>
      <c r="E3" s="32">
        <v>18000</v>
      </c>
      <c r="F3" s="5" t="s">
        <v>160</v>
      </c>
      <c r="G3" s="5" t="s">
        <v>292</v>
      </c>
      <c r="H3" s="36">
        <v>43040</v>
      </c>
      <c r="I3" s="36">
        <v>43405</v>
      </c>
    </row>
    <row r="4" spans="1:9" ht="15.75" thickBot="1" x14ac:dyDescent="0.3">
      <c r="A4" s="44"/>
      <c r="B4" s="5">
        <v>324</v>
      </c>
      <c r="C4" s="5" t="s">
        <v>325</v>
      </c>
      <c r="D4" s="5" t="str">
        <f t="shared" si="0"/>
        <v>ΕΠΙΧΟΡΗΓΗΣΗ ΤΟΥ ΕΛΚΕ ΠΑΝ/ΜΙΟΥ ΠΕΛ/ΣΟΥ ΓΙΑ ΤΟ ΈΡΓΟ ΕΚΣΥΓΓΧΡΟΝΙΣΜΟΣ ΤΩΝ  ΑΚΑΔΗΜΑΪΚΩΝ ΥΠΟΔΟΜΩΝ ΤΟΥ  ΠΑΝΕΠΙΣΤΗΜΙΟΥ ΠΕΛΟΠΟΝΝΗΣΟΥ</v>
      </c>
      <c r="E4" s="32">
        <v>197500</v>
      </c>
      <c r="F4" s="5" t="s">
        <v>160</v>
      </c>
      <c r="G4" s="5" t="s">
        <v>290</v>
      </c>
      <c r="H4" s="36">
        <v>43053</v>
      </c>
      <c r="I4" s="36">
        <v>43465</v>
      </c>
    </row>
    <row r="5" spans="1:9" ht="15.75" thickBot="1" x14ac:dyDescent="0.3">
      <c r="A5" s="44"/>
      <c r="B5" s="5">
        <v>336</v>
      </c>
      <c r="C5" s="5" t="s">
        <v>322</v>
      </c>
      <c r="D5" s="5" t="str">
        <f t="shared" si="0"/>
        <v>ΧΡΗΜΑΤΟΔΟΤΗΣΗ ΤΜΗΜΑΤΩΝ ΓΙΑ ΕΝΙΣΧΥΣΗ ΤΗΣ ΕΡΕΥΝΑΣ ΑΠΟ ΤΟ ΑΠΟΘΕΜΑΤΙΚΟ ΤΟΥ ΕΛΚΕ</v>
      </c>
      <c r="E5" s="32">
        <v>36000</v>
      </c>
      <c r="F5" s="5" t="s">
        <v>160</v>
      </c>
      <c r="G5" s="5" t="s">
        <v>292</v>
      </c>
      <c r="H5" s="36">
        <v>43187</v>
      </c>
      <c r="I5" s="36">
        <v>44074</v>
      </c>
    </row>
    <row r="6" spans="1:9" ht="15.75" thickBot="1" x14ac:dyDescent="0.3">
      <c r="A6" s="44"/>
      <c r="B6" s="5">
        <v>288</v>
      </c>
      <c r="C6" s="5" t="s">
        <v>341</v>
      </c>
      <c r="D6" s="5" t="str">
        <f t="shared" si="0"/>
        <v>ΕΘΝΙΚΗ ΣΥΜΜΕΤΟΧΗ ΕΥΡΩΠΑΪΚΩΝ ΕΡΕΥΝΗΤΙΚΩΝ ΕΡΓΩΝ ΠΑΝΕΠΙΣΤΗΜΙΟΥ ΠΕΛΟΠΟΝΝΗΣΟΥ ΓΙΑ ΤΑ ΕΤΗ 2014-2016</v>
      </c>
      <c r="E6" s="32">
        <v>87377.930000000008</v>
      </c>
      <c r="F6" s="5" t="s">
        <v>31</v>
      </c>
      <c r="G6" s="5" t="s">
        <v>290</v>
      </c>
      <c r="H6" s="36">
        <v>41640</v>
      </c>
      <c r="I6" s="36">
        <v>43100</v>
      </c>
    </row>
    <row r="7" spans="1:9" ht="15.75" thickBot="1" x14ac:dyDescent="0.3">
      <c r="A7" s="44"/>
      <c r="B7" s="5">
        <v>329</v>
      </c>
      <c r="C7" s="5" t="s">
        <v>250</v>
      </c>
      <c r="D7" s="5" t="str">
        <f t="shared" si="0"/>
        <v>ΕΘΝΙΚΗ ΣΥΜΜΕΤΟΧΗ ΕΥΡΩΠΑΪΚΩΝ ΕΡΕΥΝΗΤΙΚΩΝ ΕΡΓΩΝ ΠΑΝΕΠΙΣΤΗΜΙΟΥ ΠΕΛΟΠΟΝΝΗΣΟΥ ΓΙΑ ΤΑ ΕΤΗ 2016-2017.</v>
      </c>
      <c r="E7" s="32">
        <v>54512.270000000004</v>
      </c>
      <c r="F7" s="5" t="s">
        <v>160</v>
      </c>
      <c r="G7" s="5" t="s">
        <v>290</v>
      </c>
      <c r="H7" s="36">
        <v>42370</v>
      </c>
      <c r="I7" s="36">
        <v>43465</v>
      </c>
    </row>
    <row r="8" spans="1:9" ht="15.75" thickBot="1" x14ac:dyDescent="0.3">
      <c r="A8" s="16" t="s">
        <v>373</v>
      </c>
      <c r="B8" s="6">
        <f>COUNT(B2:B7)</f>
        <v>6</v>
      </c>
      <c r="C8" s="6"/>
      <c r="D8" s="6"/>
      <c r="E8" s="33"/>
      <c r="F8" s="6"/>
      <c r="G8" s="6"/>
      <c r="H8" s="37"/>
      <c r="I8" s="37"/>
    </row>
    <row r="9" spans="1:9" ht="16.5" thickTop="1" thickBot="1" x14ac:dyDescent="0.3">
      <c r="A9" s="44" t="s">
        <v>287</v>
      </c>
      <c r="B9" s="5">
        <v>46</v>
      </c>
      <c r="C9" s="5" t="s">
        <v>7</v>
      </c>
      <c r="D9" s="5" t="s">
        <v>298</v>
      </c>
      <c r="E9" s="32">
        <v>922612.66</v>
      </c>
      <c r="F9" s="5" t="s">
        <v>8</v>
      </c>
      <c r="G9" s="5" t="s">
        <v>286</v>
      </c>
      <c r="H9" s="36">
        <v>41275</v>
      </c>
      <c r="I9" s="36">
        <v>43100</v>
      </c>
    </row>
    <row r="10" spans="1:9" ht="15.75" thickBot="1" x14ac:dyDescent="0.3">
      <c r="A10" s="44"/>
      <c r="B10" s="5">
        <v>250</v>
      </c>
      <c r="C10" s="5" t="s">
        <v>359</v>
      </c>
      <c r="D10" s="5" t="str">
        <f>UPPER(C10)</f>
        <v>ΠΡΟΓΡΑΜΜΑ ΜΕΤΑΠΤΥΧΙΑΚΩΝ ΣΠΟΥΔΩΝ "ΔΡΑΜΑΤΙΚΗ ΤΕΧΝΗ ΚΑΙ ΠΑΡΑΣΤΑΤΙΚΕΣ ΤΕΧΝΕΣ ΣΤΗΝ ΕΚΠΑΙΔΕΥΣΗ ΚΑΙ ΔΙΑ ΒΙΟΥ ΜΑΘΗΣΗ"</v>
      </c>
      <c r="E10" s="32">
        <v>381640.11</v>
      </c>
      <c r="F10" s="5" t="s">
        <v>8</v>
      </c>
      <c r="G10" s="5" t="s">
        <v>278</v>
      </c>
      <c r="H10" s="36">
        <v>41883</v>
      </c>
      <c r="I10" s="36">
        <v>43465</v>
      </c>
    </row>
    <row r="11" spans="1:9" ht="15.75" thickBot="1" x14ac:dyDescent="0.3">
      <c r="A11" s="16" t="s">
        <v>373</v>
      </c>
      <c r="B11" s="6">
        <f>COUNT(B9:B10)</f>
        <v>2</v>
      </c>
      <c r="C11" s="6"/>
      <c r="D11" s="6"/>
      <c r="E11" s="33"/>
      <c r="F11" s="6"/>
      <c r="G11" s="6"/>
      <c r="H11" s="37"/>
      <c r="I11" s="37"/>
    </row>
    <row r="12" spans="1:9" ht="16.5" thickTop="1" thickBot="1" x14ac:dyDescent="0.3">
      <c r="A12" s="44" t="s">
        <v>280</v>
      </c>
      <c r="B12" s="5">
        <v>202</v>
      </c>
      <c r="C12" s="5" t="s">
        <v>35</v>
      </c>
      <c r="D12" s="5" t="s">
        <v>35</v>
      </c>
      <c r="E12" s="32">
        <v>1000</v>
      </c>
      <c r="F12" s="5" t="s">
        <v>36</v>
      </c>
      <c r="G12" s="5" t="s">
        <v>289</v>
      </c>
      <c r="H12" s="36">
        <v>41275</v>
      </c>
      <c r="I12" s="36">
        <v>41639</v>
      </c>
    </row>
    <row r="13" spans="1:9" ht="15.75" thickBot="1" x14ac:dyDescent="0.3">
      <c r="A13" s="44"/>
      <c r="B13" s="5">
        <v>214</v>
      </c>
      <c r="C13" s="5" t="s">
        <v>365</v>
      </c>
      <c r="D13" s="5" t="s">
        <v>310</v>
      </c>
      <c r="E13" s="32">
        <v>87659.56</v>
      </c>
      <c r="F13" s="5" t="s">
        <v>36</v>
      </c>
      <c r="G13" s="5" t="s">
        <v>284</v>
      </c>
      <c r="H13" s="36">
        <v>41470</v>
      </c>
      <c r="I13" s="36">
        <v>42735</v>
      </c>
    </row>
    <row r="14" spans="1:9" ht="15.75" thickBot="1" x14ac:dyDescent="0.3">
      <c r="A14" s="44"/>
      <c r="B14" s="5">
        <v>241</v>
      </c>
      <c r="C14" s="5" t="s">
        <v>99</v>
      </c>
      <c r="D14" s="5" t="str">
        <f t="shared" ref="D14:D23" si="1">UPPER(C14)</f>
        <v>ΠΑΝΕΠΙΣΤΗΜΙΑΚΗ ΑΝΑΣΚΑΦΗ ΣΤΟΝ ΑΓΙΟ ΓΕΩΡΓΙΟ ΣΤΑ ΚΥΘΗΡΑ 2014-15 ΚΑΙ ΕΡΕΥΝΑ ΣΤΟ ΒΑΦΕΙΟ ΛΑΚΩΝΙΑΣ 2016</v>
      </c>
      <c r="E14" s="32">
        <v>6500</v>
      </c>
      <c r="F14" s="5" t="s">
        <v>100</v>
      </c>
      <c r="G14" s="5" t="s">
        <v>372</v>
      </c>
      <c r="H14" s="36">
        <v>41787</v>
      </c>
      <c r="I14" s="36">
        <v>43100</v>
      </c>
    </row>
    <row r="15" spans="1:9" ht="15.75" thickBot="1" x14ac:dyDescent="0.3">
      <c r="A15" s="44"/>
      <c r="B15" s="5">
        <v>252</v>
      </c>
      <c r="C15" s="5" t="s">
        <v>369</v>
      </c>
      <c r="D15" s="5" t="str">
        <f t="shared" si="1"/>
        <v>ΠΡΟΓΡΑΜΜΑ ΜΕΤΑΠΤΥΧΙΑΚΩΝ ΣΠΟΥΔΩΝ "ΔΙΑΧΕΙΡΙΣΗ ΚΑΙ ΑΝΑΔΕΙΞΗ ΠΟΛΙΤΙΣΜΙΚΩΝ ΑΓΑΘΩΝ ΚΑΙ ΠΕΡΙΒΑΛΛΟΝΤΟΣ</v>
      </c>
      <c r="E15" s="32">
        <v>127000</v>
      </c>
      <c r="F15" s="5" t="s">
        <v>119</v>
      </c>
      <c r="G15" s="5" t="s">
        <v>278</v>
      </c>
      <c r="H15" s="36">
        <v>41919</v>
      </c>
      <c r="I15" s="36">
        <v>44120</v>
      </c>
    </row>
    <row r="16" spans="1:9" ht="15.75" thickBot="1" x14ac:dyDescent="0.3">
      <c r="A16" s="44"/>
      <c r="B16" s="5">
        <v>265</v>
      </c>
      <c r="C16" s="5" t="s">
        <v>145</v>
      </c>
      <c r="D16" s="5" t="str">
        <f t="shared" si="1"/>
        <v>41ST ISA2016 - INTERNATIONAL SYMPOSIUM ON ARCHAEOMETRY, KALAMATA,15-20/05/2016</v>
      </c>
      <c r="E16" s="32">
        <v>140000</v>
      </c>
      <c r="F16" s="5" t="s">
        <v>36</v>
      </c>
      <c r="G16" s="5" t="s">
        <v>294</v>
      </c>
      <c r="H16" s="36">
        <v>42166</v>
      </c>
      <c r="I16" s="36">
        <v>43100</v>
      </c>
    </row>
    <row r="17" spans="1:9" ht="15.75" thickBot="1" x14ac:dyDescent="0.3">
      <c r="A17" s="44"/>
      <c r="B17" s="5">
        <v>271</v>
      </c>
      <c r="C17" s="5" t="s">
        <v>352</v>
      </c>
      <c r="D17" s="5" t="str">
        <f t="shared" si="1"/>
        <v>ΠΡΟΓΡΑΜΜΑ ΜΕΤΑΠΤΥΧΙΑΚΩΝ ΣΠΟΥΔΩΝ "CULTURAL HERITAGE MATERIALS AND TECHNOLOGIES (CULTTECH)"</v>
      </c>
      <c r="E17" s="32">
        <v>141953.31</v>
      </c>
      <c r="F17" s="5" t="s">
        <v>36</v>
      </c>
      <c r="G17" s="5" t="s">
        <v>278</v>
      </c>
      <c r="H17" s="36">
        <v>42221</v>
      </c>
      <c r="I17" s="36">
        <v>43100</v>
      </c>
    </row>
    <row r="18" spans="1:9" ht="15.75" thickBot="1" x14ac:dyDescent="0.3">
      <c r="A18" s="44"/>
      <c r="B18" s="5">
        <v>276</v>
      </c>
      <c r="C18" s="5" t="s">
        <v>163</v>
      </c>
      <c r="D18" s="5" t="str">
        <f t="shared" si="1"/>
        <v>Ο ΡΟΛΟΣ ΤΩΝ ΝΕΩΝ ΣΤΟ ΜΕΤΩΠΟ, ΤΗΝ ΚΑΤΟΧΗ ΚΑΙ ΤΗΝ ΑΝΤΙΣΤΑΣΗ (1940-1944)</v>
      </c>
      <c r="E18" s="32">
        <v>35000</v>
      </c>
      <c r="F18" s="5" t="s">
        <v>164</v>
      </c>
      <c r="G18" s="5" t="s">
        <v>290</v>
      </c>
      <c r="H18" s="36">
        <v>42278</v>
      </c>
      <c r="I18" s="36">
        <v>42735</v>
      </c>
    </row>
    <row r="19" spans="1:9" ht="15.75" thickBot="1" x14ac:dyDescent="0.3">
      <c r="A19" s="44"/>
      <c r="B19" s="5">
        <v>284</v>
      </c>
      <c r="C19" s="5" t="s">
        <v>179</v>
      </c>
      <c r="D19" s="5" t="str">
        <f t="shared" si="1"/>
        <v>ΣΕΜΙΝΑΡΙΟ ΠΙΣΤΟΠΟΙΗΣΗΣ ΣΤΟ ΕΠΑΓΓΕΛΜΑ ΤΟΥ ΞΕΝΑΓΟΥ</v>
      </c>
      <c r="E19" s="32">
        <v>27000</v>
      </c>
      <c r="F19" s="5" t="s">
        <v>36</v>
      </c>
      <c r="G19" s="5" t="s">
        <v>294</v>
      </c>
      <c r="H19" s="36">
        <v>42430</v>
      </c>
      <c r="I19" s="36">
        <v>42735</v>
      </c>
    </row>
    <row r="20" spans="1:9" ht="15.75" thickBot="1" x14ac:dyDescent="0.3">
      <c r="A20" s="44"/>
      <c r="B20" s="5">
        <v>291</v>
      </c>
      <c r="C20" s="5" t="s">
        <v>191</v>
      </c>
      <c r="D20" s="5" t="str">
        <f t="shared" si="1"/>
        <v>ΑΠΟΚΤΗΣΗ ΑΚΑΔΗΜΑΪΚΗΣ ΔΙΔΑΚΤΙΚΗΣ ΕΜΠΕΙΡΙΑΣ ΣΕ ΝΕΟΥΣ ΕΠΙΣΤΗΜΟΝΕΣ ΚΑΤΟΧΟΥΣ ΔΙΔΑΚΤΟΡΙΚΟΥ (ΟΠΣ 5001417)</v>
      </c>
      <c r="E20" s="32">
        <v>149568.74</v>
      </c>
      <c r="F20" s="5" t="s">
        <v>36</v>
      </c>
      <c r="G20" s="5" t="s">
        <v>272</v>
      </c>
      <c r="H20" s="36">
        <v>42615</v>
      </c>
      <c r="I20" s="36">
        <v>43100</v>
      </c>
    </row>
    <row r="21" spans="1:9" ht="15.75" thickBot="1" x14ac:dyDescent="0.3">
      <c r="A21" s="44"/>
      <c r="B21" s="5">
        <v>294</v>
      </c>
      <c r="C21" s="5" t="s">
        <v>368</v>
      </c>
      <c r="D21" s="5" t="str">
        <f t="shared" si="1"/>
        <v>ΠΡΟΓΡΑΜΜΑ ΜΕΤΑΠΤΥΧΙΑΚΩΝ ΣΠΟΥΔΩΝ "ΝΕΟΤΕΡΗ ΚΑΙ ΣΥΓΧΡΟΝΗ ΙΣΤΟΡΙΑ: ΝΕΕΣ ΘΕΩΡΗΣΕΙΣ ΚΑΙ ΠΡΟΟΠΤΙΚΕΣ"</v>
      </c>
      <c r="E21" s="32">
        <v>221297.95</v>
      </c>
      <c r="F21" s="5" t="s">
        <v>164</v>
      </c>
      <c r="G21" s="5" t="s">
        <v>278</v>
      </c>
      <c r="H21" s="36">
        <v>42677</v>
      </c>
      <c r="I21" s="36">
        <v>43465</v>
      </c>
    </row>
    <row r="22" spans="1:9" ht="15.75" thickBot="1" x14ac:dyDescent="0.3">
      <c r="A22" s="44"/>
      <c r="B22" s="5">
        <v>308</v>
      </c>
      <c r="C22" s="5" t="s">
        <v>330</v>
      </c>
      <c r="D22" s="5" t="str">
        <f t="shared" si="1"/>
        <v>ΑΠΟΚΤΗΣΗ ΑΚΑΔΗΜΑΪΚΗΣ ΔΙΔΑΚΤΙΚΗΣ ΕΜΠΕΙΡΙΑΣ ΣΕ ΝΕΟΥΣ ΕΠΙΣΤΗΜΟΝΕΣ ΚΑΤΟΧΟΥΣ ΔΙΔΑΚΤΟΡΙΚΟΥ 2017-2018" MIS 5009163</v>
      </c>
      <c r="E22" s="32">
        <v>220800</v>
      </c>
      <c r="F22" s="5" t="s">
        <v>36</v>
      </c>
      <c r="G22" s="5" t="s">
        <v>272</v>
      </c>
      <c r="H22" s="36">
        <v>43009</v>
      </c>
      <c r="I22" s="36">
        <v>43373</v>
      </c>
    </row>
    <row r="23" spans="1:9" ht="15.75" thickBot="1" x14ac:dyDescent="0.3">
      <c r="A23" s="44"/>
      <c r="B23" s="5">
        <v>316</v>
      </c>
      <c r="C23" s="5" t="s">
        <v>327</v>
      </c>
      <c r="D23" s="5" t="str">
        <f t="shared" si="1"/>
        <v>ΧΟΡΗΓΗΣΗ ΥΠΟΤΡΟΦΙΑΣ ΣΤΟ ΠΛΑΙΣΙΟ ΤΗΣ ΔΡΑΣΗΣ 1Η ΠΡΟΚΗΡΥΞΗ ΕΛΙΔΕΚ ΓΙΑ ΥΠΟΨΗΦΙΟΥΣ ΔΙΔΑΚΤΟΡΕΣ-ΚΩΔΙΚΟΣ 27</v>
      </c>
      <c r="E23" s="32">
        <v>17100</v>
      </c>
      <c r="F23" s="5" t="s">
        <v>230</v>
      </c>
      <c r="G23" s="5" t="s">
        <v>291</v>
      </c>
      <c r="H23" s="36">
        <v>42949</v>
      </c>
      <c r="I23" s="36">
        <v>43524</v>
      </c>
    </row>
    <row r="24" spans="1:9" ht="15.75" thickBot="1" x14ac:dyDescent="0.3">
      <c r="A24" s="16" t="s">
        <v>373</v>
      </c>
      <c r="B24" s="6">
        <f>COUNT(B12:B23)</f>
        <v>12</v>
      </c>
      <c r="C24" s="6"/>
      <c r="D24" s="6"/>
      <c r="E24" s="33"/>
      <c r="F24" s="6"/>
      <c r="G24" s="6"/>
      <c r="H24" s="37"/>
      <c r="I24" s="37"/>
    </row>
    <row r="25" spans="1:9" ht="16.5" thickTop="1" thickBot="1" x14ac:dyDescent="0.3">
      <c r="A25" s="44" t="s">
        <v>277</v>
      </c>
      <c r="B25" s="5">
        <v>79</v>
      </c>
      <c r="C25" s="5" t="s">
        <v>13</v>
      </c>
      <c r="D25" s="5" t="s">
        <v>13</v>
      </c>
      <c r="E25" s="32">
        <v>1627349.8399999999</v>
      </c>
      <c r="F25" s="5" t="s">
        <v>14</v>
      </c>
      <c r="G25" s="5" t="s">
        <v>278</v>
      </c>
      <c r="H25" s="36">
        <v>41921</v>
      </c>
      <c r="I25" s="36">
        <v>42735</v>
      </c>
    </row>
    <row r="26" spans="1:9" ht="15.75" thickBot="1" x14ac:dyDescent="0.3">
      <c r="A26" s="44"/>
      <c r="B26" s="5">
        <v>208</v>
      </c>
      <c r="C26" s="5" t="s">
        <v>44</v>
      </c>
      <c r="D26" s="5" t="s">
        <v>307</v>
      </c>
      <c r="E26" s="32">
        <v>13666.67</v>
      </c>
      <c r="F26" s="5" t="s">
        <v>45</v>
      </c>
      <c r="G26" s="5" t="s">
        <v>289</v>
      </c>
      <c r="H26" s="36">
        <v>41456</v>
      </c>
      <c r="I26" s="36">
        <v>42369</v>
      </c>
    </row>
    <row r="27" spans="1:9" ht="15.75" thickBot="1" x14ac:dyDescent="0.3">
      <c r="A27" s="44"/>
      <c r="B27" s="5">
        <v>217</v>
      </c>
      <c r="C27" s="5" t="s">
        <v>57</v>
      </c>
      <c r="D27" s="5" t="s">
        <v>313</v>
      </c>
      <c r="E27" s="32">
        <v>15818</v>
      </c>
      <c r="F27" s="5" t="s">
        <v>45</v>
      </c>
      <c r="G27" s="5" t="s">
        <v>289</v>
      </c>
      <c r="H27" s="36">
        <v>41548</v>
      </c>
      <c r="I27" s="36">
        <v>42369</v>
      </c>
    </row>
    <row r="28" spans="1:9" ht="15.75" thickBot="1" x14ac:dyDescent="0.3">
      <c r="A28" s="44"/>
      <c r="B28" s="5">
        <v>218</v>
      </c>
      <c r="C28" s="5" t="s">
        <v>59</v>
      </c>
      <c r="D28" s="5" t="s">
        <v>314</v>
      </c>
      <c r="E28" s="32">
        <v>13803.33</v>
      </c>
      <c r="F28" s="5" t="s">
        <v>45</v>
      </c>
      <c r="G28" s="5" t="s">
        <v>289</v>
      </c>
      <c r="H28" s="36">
        <v>41548</v>
      </c>
      <c r="I28" s="36">
        <v>42369</v>
      </c>
    </row>
    <row r="29" spans="1:9" ht="15.75" thickBot="1" x14ac:dyDescent="0.3">
      <c r="A29" s="44"/>
      <c r="B29" s="5">
        <v>219</v>
      </c>
      <c r="C29" s="5" t="s">
        <v>364</v>
      </c>
      <c r="D29" s="5" t="str">
        <f t="shared" ref="D29:D64" si="2">UPPER(C29)</f>
        <v>LEARNING FOR FEMALE AFRICAN MIGRANTS' SOLIDARITY: HELP - DESKS FOR FEMALE AFRICAN MIGRANTS IN THE EASTERN MEDITERRANEAN REGION LEFAMSOL</v>
      </c>
      <c r="E29" s="32">
        <v>300000</v>
      </c>
      <c r="F29" s="5" t="s">
        <v>61</v>
      </c>
      <c r="G29" s="5" t="s">
        <v>284</v>
      </c>
      <c r="H29" s="36">
        <v>41275</v>
      </c>
      <c r="I29" s="36">
        <v>42794</v>
      </c>
    </row>
    <row r="30" spans="1:9" ht="15.75" thickBot="1" x14ac:dyDescent="0.3">
      <c r="A30" s="44"/>
      <c r="B30" s="5">
        <v>222</v>
      </c>
      <c r="C30" s="5" t="s">
        <v>64</v>
      </c>
      <c r="D30" s="5" t="str">
        <f t="shared" si="2"/>
        <v>ΔΙΕΡΕΥΝΗΣΗ ΤΩΝ ΠΡΟΤΥΠΩΝ ΣΥΝΤΑΓΟΓΡΑΦΙΑΣ ΣΤΟΥΣ ΑΣΘΕΝΕΙΣ ΜΕ ΧΡΟΝΙΑ ΑΠΟΦΡΑΚΤΙΚΗ ΠΝΕΥΜΟΝΟΠΑΘΕΙΑ</v>
      </c>
      <c r="E30" s="32">
        <v>20000</v>
      </c>
      <c r="F30" s="5" t="s">
        <v>65</v>
      </c>
      <c r="G30" s="5" t="s">
        <v>289</v>
      </c>
      <c r="H30" s="36">
        <v>41760</v>
      </c>
      <c r="I30" s="36">
        <v>42369</v>
      </c>
    </row>
    <row r="31" spans="1:9" ht="15.75" thickBot="1" x14ac:dyDescent="0.3">
      <c r="A31" s="44"/>
      <c r="B31" s="5">
        <v>224</v>
      </c>
      <c r="C31" s="5" t="s">
        <v>70</v>
      </c>
      <c r="D31" s="5" t="str">
        <f t="shared" si="2"/>
        <v>ΕΝΤΑΤΙΚΟ ΠΡΟΓΡΑΜΜΑ ERASMUS ΣΤΟ ΠΛΑΙΣΙΟ ΤΟΥ ΠΡΟΓΡΑΜΜΑΤΟΣ ΔΙΑ ΒΙΟΥ ΜΑΘΗΣΗ</v>
      </c>
      <c r="E31" s="32">
        <v>32167.25</v>
      </c>
      <c r="F31" s="5" t="s">
        <v>71</v>
      </c>
      <c r="G31" s="5" t="s">
        <v>286</v>
      </c>
      <c r="H31" s="36">
        <v>41275</v>
      </c>
      <c r="I31" s="36">
        <v>42369</v>
      </c>
    </row>
    <row r="32" spans="1:9" ht="15.75" thickBot="1" x14ac:dyDescent="0.3">
      <c r="A32" s="44"/>
      <c r="B32" s="5">
        <v>230</v>
      </c>
      <c r="C32" s="5" t="s">
        <v>80</v>
      </c>
      <c r="D32" s="5" t="str">
        <f t="shared" si="2"/>
        <v>ΑΝΑΠΤΥΞΗ ΜΗΤΡΩΟΥ ΚΑΤΑΓΡΑΦΗΣ ΑΣΘΕΝΩΝ ΜΕ ΣΑΚΧΑΡΩΔΗ ΔΙΑΒΗΤΗ ΣΤΗΝ ΕΛΛΑΔΑ</v>
      </c>
      <c r="E32" s="32">
        <v>201176.72</v>
      </c>
      <c r="F32" s="5" t="s">
        <v>65</v>
      </c>
      <c r="G32" s="5" t="s">
        <v>289</v>
      </c>
      <c r="H32" s="36">
        <v>41275</v>
      </c>
      <c r="I32" s="36">
        <v>43465</v>
      </c>
    </row>
    <row r="33" spans="1:9" ht="15.75" thickBot="1" x14ac:dyDescent="0.3">
      <c r="A33" s="44"/>
      <c r="B33" s="5">
        <v>234</v>
      </c>
      <c r="C33" s="5" t="s">
        <v>87</v>
      </c>
      <c r="D33" s="5" t="str">
        <f t="shared" si="2"/>
        <v>ΑΠΟΤΙΜΗΣΗ ΤΟΥ ΚΟΣΤΟΥΣ ΤΟΥ ΆΣΘΜΑΤΟΣ ΚΑΙ ΤΗΣ ΧΡΟΝΙΑΣ ΑΠΟΦΡΑΚΤΙΚΗΣ ΠΝΕΥΜΟΝΟΠΑΘΕΙΑΣ ΣΤΗΝ ΕΛΛΑΔΑ</v>
      </c>
      <c r="E33" s="32">
        <v>71500</v>
      </c>
      <c r="F33" s="5" t="s">
        <v>65</v>
      </c>
      <c r="G33" s="5" t="s">
        <v>289</v>
      </c>
      <c r="H33" s="36">
        <v>41712</v>
      </c>
      <c r="I33" s="36">
        <v>43100</v>
      </c>
    </row>
    <row r="34" spans="1:9" ht="15.75" thickBot="1" x14ac:dyDescent="0.3">
      <c r="A34" s="44"/>
      <c r="B34" s="5">
        <v>239</v>
      </c>
      <c r="C34" s="5" t="s">
        <v>361</v>
      </c>
      <c r="D34" s="5" t="str">
        <f t="shared" si="2"/>
        <v>CESSDA ΕΠΑΕ - ΥΠΟΣΤΗΡΙΞΗ ΚΑΙ ΑΝΑΠΤΥΞΗ ΕΛΛΗΝΙΚΩΝ ΕΤΑΙΡΩΝ ΓΙΑ ΣΥΜΜΕΤΟΧΗ ΣΕ ΚΟΙΝΟΠΡΑΞΙΕΣ</v>
      </c>
      <c r="E34" s="32">
        <v>66000</v>
      </c>
      <c r="F34" s="5" t="s">
        <v>71</v>
      </c>
      <c r="G34" s="5" t="s">
        <v>272</v>
      </c>
      <c r="H34" s="36">
        <v>41426</v>
      </c>
      <c r="I34" s="36">
        <v>43100</v>
      </c>
    </row>
    <row r="35" spans="1:9" ht="15.75" thickBot="1" x14ac:dyDescent="0.3">
      <c r="A35" s="44"/>
      <c r="B35" s="5">
        <v>245</v>
      </c>
      <c r="C35" s="5" t="s">
        <v>110</v>
      </c>
      <c r="D35" s="5" t="str">
        <f t="shared" si="2"/>
        <v>ΤΟ ΝΕΟ ΠΕΡΙΒΑΛΛΟΝ ΣΤΗΝ ΠΦΥ ΚΑΙ ΣΤΗΝ ΠΡΟΣΒΑΣΗ ΤΩΝ ΠΟΛΙΤΩΝ ΣΤΗ ΘΕΡΑΠΕΙΑ ΚΑΙ Ο ΡΟΛΟΣ ΤΩΝ ΕΙΔΙΚΩΝ ΙΑΤΡΩΝ</v>
      </c>
      <c r="E35" s="32">
        <v>20000</v>
      </c>
      <c r="F35" s="5" t="s">
        <v>65</v>
      </c>
      <c r="G35" s="5" t="s">
        <v>289</v>
      </c>
      <c r="H35" s="36">
        <v>41829</v>
      </c>
      <c r="I35" s="36">
        <v>43100</v>
      </c>
    </row>
    <row r="36" spans="1:9" ht="15.75" thickBot="1" x14ac:dyDescent="0.3">
      <c r="A36" s="44"/>
      <c r="B36" s="5">
        <v>249</v>
      </c>
      <c r="C36" s="5" t="s">
        <v>114</v>
      </c>
      <c r="D36" s="5" t="str">
        <f t="shared" si="2"/>
        <v>ΔΙΑΠΑΝΕΠΙΣΤΗΜΙΑΚΟ ΔΙΚΤΥΟ ''ΠΟΛΙΤΙΚΕΣ ΑΝΩΤΑΤΗΣ ΕΚΠΑΙΔΕΥΣΗΣ'' (HEPNET)</v>
      </c>
      <c r="E36" s="32">
        <v>3000</v>
      </c>
      <c r="F36" s="5" t="s">
        <v>71</v>
      </c>
      <c r="G36" s="5" t="s">
        <v>292</v>
      </c>
      <c r="H36" s="36">
        <v>41787</v>
      </c>
      <c r="I36" s="36">
        <v>43100</v>
      </c>
    </row>
    <row r="37" spans="1:9" ht="15.75" thickBot="1" x14ac:dyDescent="0.3">
      <c r="A37" s="44"/>
      <c r="B37" s="5">
        <v>253</v>
      </c>
      <c r="C37" s="5" t="s">
        <v>358</v>
      </c>
      <c r="D37" s="5" t="str">
        <f t="shared" si="2"/>
        <v xml:space="preserve">HARNESSING THE LEARNING ASSETS WITHIN THE SME BUSINESS COMMUNITY </v>
      </c>
      <c r="E37" s="32">
        <v>34932</v>
      </c>
      <c r="F37" s="5" t="s">
        <v>121</v>
      </c>
      <c r="G37" s="5" t="s">
        <v>286</v>
      </c>
      <c r="H37" s="36">
        <v>41883</v>
      </c>
      <c r="I37" s="36">
        <v>42735</v>
      </c>
    </row>
    <row r="38" spans="1:9" ht="15.75" thickBot="1" x14ac:dyDescent="0.3">
      <c r="A38" s="44"/>
      <c r="B38" s="5">
        <v>254</v>
      </c>
      <c r="C38" s="5" t="s">
        <v>123</v>
      </c>
      <c r="D38" s="5" t="str">
        <f t="shared" si="2"/>
        <v>ΦΑΡΜΑΚΟΟΙΚΟΝΟΜΙΚΗ ΜΕΛΕΤΗ - ΟΙΚΟΝΟΜΙΚΗΣ ΑΞΙΟΛΟΓΗΣΗΣ ΓΙΑ ΤΟ ΦΑΡΜΑΚΕΥΤΙΚΟ ΠΡΟΪΟΝ SIMEPREVIR</v>
      </c>
      <c r="E38" s="32">
        <v>21350.34</v>
      </c>
      <c r="F38" s="5" t="s">
        <v>45</v>
      </c>
      <c r="G38" s="5" t="s">
        <v>289</v>
      </c>
      <c r="H38" s="36">
        <v>42017</v>
      </c>
      <c r="I38" s="36">
        <v>42735</v>
      </c>
    </row>
    <row r="39" spans="1:9" ht="15.75" thickBot="1" x14ac:dyDescent="0.3">
      <c r="A39" s="44"/>
      <c r="B39" s="5">
        <v>255</v>
      </c>
      <c r="C39" s="5" t="s">
        <v>125</v>
      </c>
      <c r="D39" s="5" t="str">
        <f t="shared" si="2"/>
        <v>SYMPATHY - STIMULATING INNOVATION MANAGEMENT OF POLYPHARMACY AND ADHERENCE IN THE ELDERLY</v>
      </c>
      <c r="E39" s="32">
        <v>170344</v>
      </c>
      <c r="F39" s="5" t="s">
        <v>45</v>
      </c>
      <c r="G39" s="5" t="s">
        <v>284</v>
      </c>
      <c r="H39" s="36">
        <v>42017</v>
      </c>
      <c r="I39" s="36">
        <v>43465</v>
      </c>
    </row>
    <row r="40" spans="1:9" ht="15.75" thickBot="1" x14ac:dyDescent="0.3">
      <c r="A40" s="44"/>
      <c r="B40" s="5">
        <v>261</v>
      </c>
      <c r="C40" s="5" t="s">
        <v>356</v>
      </c>
      <c r="D40" s="5" t="str">
        <f t="shared" si="2"/>
        <v>ΔΙΕΡΕΥΝΗΣΗ ΤΗΣ ΤΗΡΗΣΗΣ ΤΗΣ ΘΕΡΑΠΕΙΑΣ (TREATMENT ADHERENCE) ΣΕ ΑΣΘΕΝΕΙΣ ΜΕ ΚΑΡΚΙΝΟ ΤΟΥ ΠΝΕΥΜΟΝΑ - ΠΡΟΣΔΙΟΡΙΣΤΙΚΟΙ ΠΑΡΑΓΟΝΤΕΣ ΚΑΙ ΕΠΙΠΤΩΣΗ ΤΗΣ ΟΙΚΟΝΟΜΙΚΗΣ ΚΡΙΣΗΣ</v>
      </c>
      <c r="E40" s="32">
        <v>45000</v>
      </c>
      <c r="F40" s="5" t="s">
        <v>65</v>
      </c>
      <c r="G40" s="5" t="s">
        <v>289</v>
      </c>
      <c r="H40" s="36">
        <v>42080</v>
      </c>
      <c r="I40" s="36">
        <v>43100</v>
      </c>
    </row>
    <row r="41" spans="1:9" ht="15.75" thickBot="1" x14ac:dyDescent="0.3">
      <c r="A41" s="44"/>
      <c r="B41" s="5">
        <v>262</v>
      </c>
      <c r="C41" s="5" t="s">
        <v>139</v>
      </c>
      <c r="D41" s="5" t="str">
        <f t="shared" si="2"/>
        <v>ΔΙΕΡΕΥΝΗΣΗ ΤΟΥ ΕΤΗΣΙΟΥ ΚΟΣΤΟΥΣ ΘΕΡΑΠΕΙΑΣ ΑΣΘΕΝΩΝ ΜΕ ΡΕΥΜΑΤΟΕΙΔΗ ΑΡΘΡΙΤΙΔΑ, ΜΕ ΒΙΟΛΟΓΙΚΟΥΣ ΠΑΡΑΓΟΝΤΕΣ</v>
      </c>
      <c r="E41" s="32">
        <v>29050</v>
      </c>
      <c r="F41" s="5" t="s">
        <v>65</v>
      </c>
      <c r="G41" s="5" t="s">
        <v>289</v>
      </c>
      <c r="H41" s="36">
        <v>42080</v>
      </c>
      <c r="I41" s="36">
        <v>43160</v>
      </c>
    </row>
    <row r="42" spans="1:9" ht="15.75" thickBot="1" x14ac:dyDescent="0.3">
      <c r="A42" s="44"/>
      <c r="B42" s="5">
        <v>263</v>
      </c>
      <c r="C42" s="5" t="s">
        <v>141</v>
      </c>
      <c r="D42" s="5" t="str">
        <f t="shared" si="2"/>
        <v>SOLIDARITY IN EUROPEAN SOCIETIES: EMPOWEREMENT, SOCIAL JUSTICE AND CITIZENSHIP (SOLIDUS)</v>
      </c>
      <c r="E42" s="32">
        <v>127273.75</v>
      </c>
      <c r="F42" s="5" t="s">
        <v>142</v>
      </c>
      <c r="G42" s="5" t="s">
        <v>274</v>
      </c>
      <c r="H42" s="36">
        <v>42066</v>
      </c>
      <c r="I42" s="36">
        <v>43161</v>
      </c>
    </row>
    <row r="43" spans="1:9" ht="15.75" thickBot="1" x14ac:dyDescent="0.3">
      <c r="A43" s="44"/>
      <c r="B43" s="5">
        <v>264</v>
      </c>
      <c r="C43" s="5" t="s">
        <v>355</v>
      </c>
      <c r="D43" s="5" t="str">
        <f t="shared" si="2"/>
        <v>ASSESSMENT OF THE LEVEL OF PARTICIPATION OF PATIENT ORGANIZATIONS IN HEALTH POLICY DECISION MAKING - THE EMOTION STUDY</v>
      </c>
      <c r="E43" s="32">
        <v>135300</v>
      </c>
      <c r="F43" s="5" t="s">
        <v>65</v>
      </c>
      <c r="G43" s="5" t="s">
        <v>289</v>
      </c>
      <c r="H43" s="36">
        <v>42165</v>
      </c>
      <c r="I43" s="36">
        <v>43465</v>
      </c>
    </row>
    <row r="44" spans="1:9" ht="15.75" thickBot="1" x14ac:dyDescent="0.3">
      <c r="A44" s="44"/>
      <c r="B44" s="5">
        <v>266</v>
      </c>
      <c r="C44" s="5" t="s">
        <v>147</v>
      </c>
      <c r="D44" s="5" t="str">
        <f t="shared" si="2"/>
        <v>"ΔΙΕΘΝΕΣ ΣΥΝΕΔΡΙΟ ΜΕ ΘΕΜΑ: IDENTITY IN TIMES OF CRISIS, GLOBALIZATION AND DIVERSITY"</v>
      </c>
      <c r="E44" s="32">
        <v>7700</v>
      </c>
      <c r="F44" s="5" t="s">
        <v>148</v>
      </c>
      <c r="G44" s="5" t="s">
        <v>294</v>
      </c>
      <c r="H44" s="36">
        <v>42182</v>
      </c>
      <c r="I44" s="36">
        <v>42369</v>
      </c>
    </row>
    <row r="45" spans="1:9" ht="15.75" thickBot="1" x14ac:dyDescent="0.3">
      <c r="A45" s="44"/>
      <c r="B45" s="5">
        <v>273</v>
      </c>
      <c r="C45" s="5" t="s">
        <v>350</v>
      </c>
      <c r="D45" s="5" t="str">
        <f t="shared" si="2"/>
        <v>ΦΑΡΜΑΚΟΟΙΚΟΝΟΜΙΚΗ ΜΕΛΕΤΗ ΟΙΚΟΝΟΜΙΚΗΣ ΑΞΙΟΛΟΓΗΣΗΣ ΓΙΑ ΤΟ ΦΑΡΜΑΚΕΥΤΙΚΟ ΠΡΟΙΟΝ OBINUTUZUMAB ΚΑΙ ΤΗ ΔΙΑΧΕΙΡΙΣΗ ΤΗΣ ΛΕΥΧΑΙΜΙΑΣ ΣΤΗΝ ΕΛΛΑΔΑ</v>
      </c>
      <c r="E45" s="32">
        <v>46272.6</v>
      </c>
      <c r="F45" s="5" t="s">
        <v>45</v>
      </c>
      <c r="G45" s="5" t="s">
        <v>289</v>
      </c>
      <c r="H45" s="36">
        <v>42248</v>
      </c>
      <c r="I45" s="36">
        <v>42735</v>
      </c>
    </row>
    <row r="46" spans="1:9" ht="15.75" thickBot="1" x14ac:dyDescent="0.3">
      <c r="A46" s="44"/>
      <c r="B46" s="5">
        <v>278</v>
      </c>
      <c r="C46" s="5" t="s">
        <v>168</v>
      </c>
      <c r="D46" s="5" t="str">
        <f t="shared" si="2"/>
        <v>CREATIVE APPROACH TO KEY COMPETENCE BUILDING FOR MARGINALIZED YOUNG ADULTS</v>
      </c>
      <c r="E46" s="32">
        <v>20532</v>
      </c>
      <c r="F46" s="5" t="s">
        <v>121</v>
      </c>
      <c r="G46" s="5" t="s">
        <v>286</v>
      </c>
      <c r="H46" s="36">
        <v>42326</v>
      </c>
      <c r="I46" s="36">
        <v>43039</v>
      </c>
    </row>
    <row r="47" spans="1:9" ht="15.75" thickBot="1" x14ac:dyDescent="0.3">
      <c r="A47" s="44"/>
      <c r="B47" s="5">
        <v>280</v>
      </c>
      <c r="C47" s="5" t="s">
        <v>172</v>
      </c>
      <c r="D47" s="5" t="str">
        <f t="shared" si="2"/>
        <v>ΗUB4GROWTH-HEIGHTENING UNIVERSITY-BUSINESS PARTNERSHIPS FOR SMART AND SUSTAINABLE GROWTH IN ASIA</v>
      </c>
      <c r="E47" s="32">
        <v>43019</v>
      </c>
      <c r="F47" s="5" t="s">
        <v>71</v>
      </c>
      <c r="G47" s="5" t="s">
        <v>286</v>
      </c>
      <c r="H47" s="36">
        <v>42354</v>
      </c>
      <c r="I47" s="36">
        <v>43388</v>
      </c>
    </row>
    <row r="48" spans="1:9" ht="15.75" thickBot="1" x14ac:dyDescent="0.3">
      <c r="A48" s="44"/>
      <c r="B48" s="5">
        <v>281</v>
      </c>
      <c r="C48" s="5" t="s">
        <v>174</v>
      </c>
      <c r="D48" s="5" t="str">
        <f t="shared" si="2"/>
        <v>INTERNATIONALISATION AND MODENISATION OF EDUCATION AND PROCESSES IN THE HIGHEREDUCATION OF UZBEKIST</v>
      </c>
      <c r="E48" s="32">
        <v>64030</v>
      </c>
      <c r="F48" s="5" t="s">
        <v>71</v>
      </c>
      <c r="G48" s="5" t="s">
        <v>286</v>
      </c>
      <c r="H48" s="36">
        <v>42354</v>
      </c>
      <c r="I48" s="36">
        <v>43388</v>
      </c>
    </row>
    <row r="49" spans="1:9" ht="15.75" thickBot="1" x14ac:dyDescent="0.3">
      <c r="A49" s="44"/>
      <c r="B49" s="5">
        <v>282</v>
      </c>
      <c r="C49" s="5" t="s">
        <v>345</v>
      </c>
      <c r="D49" s="5" t="str">
        <f t="shared" si="2"/>
        <v>AN INNOVATIVE TOOLKIT FOR INCLUSIVE DECISION MAKING POLICIES</v>
      </c>
      <c r="E49" s="32">
        <v>90415</v>
      </c>
      <c r="F49" s="5" t="s">
        <v>176</v>
      </c>
      <c r="G49" s="5" t="s">
        <v>286</v>
      </c>
      <c r="H49" s="36">
        <v>42370</v>
      </c>
      <c r="I49" s="36">
        <v>43465</v>
      </c>
    </row>
    <row r="50" spans="1:9" ht="15.75" thickBot="1" x14ac:dyDescent="0.3">
      <c r="A50" s="44"/>
      <c r="B50" s="5">
        <v>285</v>
      </c>
      <c r="C50" s="5" t="s">
        <v>343</v>
      </c>
      <c r="D50" s="5" t="str">
        <f t="shared" si="2"/>
        <v xml:space="preserve">MAKING LEARNING SCIENCE FUN </v>
      </c>
      <c r="E50" s="32">
        <v>24226</v>
      </c>
      <c r="F50" s="5" t="s">
        <v>176</v>
      </c>
      <c r="G50" s="5" t="s">
        <v>286</v>
      </c>
      <c r="H50" s="36">
        <v>42369</v>
      </c>
      <c r="I50" s="36">
        <v>43099</v>
      </c>
    </row>
    <row r="51" spans="1:9" ht="15.75" thickBot="1" x14ac:dyDescent="0.3">
      <c r="A51" s="44"/>
      <c r="B51" s="5">
        <v>290</v>
      </c>
      <c r="C51" s="5" t="s">
        <v>189</v>
      </c>
      <c r="D51" s="5" t="str">
        <f t="shared" si="2"/>
        <v>LOCAL ADAPTATION OF THE GLOBAL COST-EFFECTIVENESS MODEL FOR LACOSAMIDE IN THE TREATMENT OF EPILEPSY</v>
      </c>
      <c r="E51" s="32">
        <v>27803.55</v>
      </c>
      <c r="F51" s="5" t="s">
        <v>45</v>
      </c>
      <c r="G51" s="5" t="s">
        <v>289</v>
      </c>
      <c r="H51" s="36">
        <v>42586</v>
      </c>
      <c r="I51" s="36">
        <v>43100</v>
      </c>
    </row>
    <row r="52" spans="1:9" ht="15.75" thickBot="1" x14ac:dyDescent="0.3">
      <c r="A52" s="44"/>
      <c r="B52" s="5">
        <v>300</v>
      </c>
      <c r="C52" s="5" t="s">
        <v>203</v>
      </c>
      <c r="D52" s="5" t="str">
        <f t="shared" si="2"/>
        <v>ENHANCING SOCIAL SCIENCES GRADUATES TRANSVERSAL ENTREPRENEURIAL AND EMPLOYMENT SKILLS-ERASMUS+,ΚΕΥ 2</v>
      </c>
      <c r="E52" s="32">
        <v>44010</v>
      </c>
      <c r="F52" s="5" t="s">
        <v>61</v>
      </c>
      <c r="G52" s="5" t="s">
        <v>286</v>
      </c>
      <c r="H52" s="36">
        <v>42725</v>
      </c>
      <c r="I52" s="36">
        <v>43373</v>
      </c>
    </row>
    <row r="53" spans="1:9" ht="15.75" thickBot="1" x14ac:dyDescent="0.3">
      <c r="A53" s="44"/>
      <c r="B53" s="5">
        <v>301</v>
      </c>
      <c r="C53" s="5" t="s">
        <v>205</v>
      </c>
      <c r="D53" s="5" t="str">
        <f t="shared" si="2"/>
        <v>ENHANCING QUALITY ASSURANCE IN SOUTH ASIA HEIS - ECASA ΗΕΙS 574078-EEP-1-2016-1-EL-EPPKA2-CBHE-JP AG</v>
      </c>
      <c r="E53" s="32">
        <v>522375.21</v>
      </c>
      <c r="F53" s="5" t="s">
        <v>71</v>
      </c>
      <c r="G53" s="5" t="s">
        <v>286</v>
      </c>
      <c r="H53" s="36">
        <v>42658</v>
      </c>
      <c r="I53" s="36">
        <v>43752</v>
      </c>
    </row>
    <row r="54" spans="1:9" ht="15.75" thickBot="1" x14ac:dyDescent="0.3">
      <c r="A54" s="44"/>
      <c r="B54" s="5">
        <v>306</v>
      </c>
      <c r="C54" s="5" t="s">
        <v>213</v>
      </c>
      <c r="D54" s="5" t="str">
        <f t="shared" si="2"/>
        <v>ΑΡΧΕΣ ΣΧΕΔΙΑΣΜΟΥ ΕΚΠΑΙΔΕΥΤΙΚΩΝ ΠΡΟΓΡΑΜΜΑΤΩΝ ΓΙΑ ΣΤΕΛΕΧΗ ΜΙΚΡΟΜΕΣΑΙΩΝ ΕΠΙΧΕΙΡΗΣΕΩΝ</v>
      </c>
      <c r="E54" s="32">
        <v>2875.62</v>
      </c>
      <c r="F54" s="5" t="s">
        <v>121</v>
      </c>
      <c r="G54" s="5" t="s">
        <v>294</v>
      </c>
      <c r="H54" s="36">
        <v>42908</v>
      </c>
      <c r="I54" s="36">
        <v>43465</v>
      </c>
    </row>
    <row r="55" spans="1:9" ht="15.75" thickBot="1" x14ac:dyDescent="0.3">
      <c r="A55" s="44"/>
      <c r="B55" s="5">
        <v>307</v>
      </c>
      <c r="C55" s="5" t="s">
        <v>331</v>
      </c>
      <c r="D55" s="5" t="str">
        <f t="shared" si="2"/>
        <v xml:space="preserve">MODERNIZING AND ENHANCING INDIAN E LEARNING EDUCATIONAL STRATEGIES "MIELES" </v>
      </c>
      <c r="E55" s="32">
        <v>26808</v>
      </c>
      <c r="F55" s="5" t="s">
        <v>176</v>
      </c>
      <c r="G55" s="5" t="s">
        <v>286</v>
      </c>
      <c r="H55" s="36">
        <v>42908</v>
      </c>
      <c r="I55" s="36">
        <v>43752</v>
      </c>
    </row>
    <row r="56" spans="1:9" ht="15.75" thickBot="1" x14ac:dyDescent="0.3">
      <c r="A56" s="44"/>
      <c r="B56" s="5">
        <v>309</v>
      </c>
      <c r="C56" s="5" t="s">
        <v>217</v>
      </c>
      <c r="D56" s="5" t="str">
        <f t="shared" si="2"/>
        <v>BREAKING STEREOTYPES THROUGH ROLE MODELS AND PROMOTING ROMA INTEGRATION IN THE LABOR MARKET</v>
      </c>
      <c r="E56" s="32">
        <v>208615.76</v>
      </c>
      <c r="F56" s="5" t="s">
        <v>61</v>
      </c>
      <c r="G56" s="5" t="s">
        <v>284</v>
      </c>
      <c r="H56" s="36">
        <v>42917</v>
      </c>
      <c r="I56" s="36">
        <v>43616</v>
      </c>
    </row>
    <row r="57" spans="1:9" ht="15.75" thickBot="1" x14ac:dyDescent="0.3">
      <c r="A57" s="44"/>
      <c r="B57" s="5">
        <v>311</v>
      </c>
      <c r="C57" s="5" t="s">
        <v>221</v>
      </c>
      <c r="D57" s="5" t="str">
        <f t="shared" si="2"/>
        <v>ADULT MIGRANT INTEGRATION EXPERTS</v>
      </c>
      <c r="E57" s="32">
        <v>194420</v>
      </c>
      <c r="F57" s="5" t="s">
        <v>61</v>
      </c>
      <c r="G57" s="5" t="s">
        <v>286</v>
      </c>
      <c r="H57" s="36">
        <v>43009</v>
      </c>
      <c r="I57" s="36">
        <v>43738</v>
      </c>
    </row>
    <row r="58" spans="1:9" ht="15.75" thickBot="1" x14ac:dyDescent="0.3">
      <c r="A58" s="44"/>
      <c r="B58" s="5">
        <v>314</v>
      </c>
      <c r="C58" s="5" t="s">
        <v>329</v>
      </c>
      <c r="D58" s="5" t="str">
        <f t="shared" si="2"/>
        <v>RU EU? A GAME-BASED APPROACH TO EXPLORING 21ST CENTURY EUROPEAN IDENTITY AND VALUES</v>
      </c>
      <c r="E58" s="32">
        <v>38110</v>
      </c>
      <c r="F58" s="5" t="s">
        <v>227</v>
      </c>
      <c r="G58" s="5" t="s">
        <v>286</v>
      </c>
      <c r="H58" s="36">
        <v>43010</v>
      </c>
      <c r="I58" s="36">
        <v>43739</v>
      </c>
    </row>
    <row r="59" spans="1:9" ht="15.75" thickBot="1" x14ac:dyDescent="0.3">
      <c r="A59" s="44"/>
      <c r="B59" s="5">
        <v>317</v>
      </c>
      <c r="C59" s="5" t="s">
        <v>232</v>
      </c>
      <c r="D59" s="5" t="str">
        <f t="shared" si="2"/>
        <v>"RESET: PEDAGOGY FOR WORKFOR CE TRANSITION"</v>
      </c>
      <c r="E59" s="32">
        <v>35587</v>
      </c>
      <c r="F59" s="5" t="s">
        <v>61</v>
      </c>
      <c r="G59" s="5" t="s">
        <v>286</v>
      </c>
      <c r="H59" s="36">
        <v>43040</v>
      </c>
      <c r="I59" s="36">
        <v>43769</v>
      </c>
    </row>
    <row r="60" spans="1:9" ht="15.75" thickBot="1" x14ac:dyDescent="0.3">
      <c r="A60" s="44"/>
      <c r="B60" s="5">
        <v>318</v>
      </c>
      <c r="C60" s="5" t="s">
        <v>367</v>
      </c>
      <c r="D60" s="5" t="str">
        <f t="shared" si="2"/>
        <v>ΠΡΟΓΡΑΜΜΑ ΜΕΤΑΠΤΥΧΙΑΚΩΝ ΣΠΟΥΔΩΝ "ΕΚΠΑΙΔΕΥΣΗ ΕΚΠΑΙΔΕΥΤΩΝ ΕΝΗΛΙΚΩΝ ΚΑΙ ΕΠΑΓΓΕΛΜΑΤΙΚΗΣ ΕΚΠΑΙΔΕΥΣΗΣ ΚΑΙ ΚΑΤΑΡΤΙΣΗΣ"</v>
      </c>
      <c r="E60" s="32">
        <v>9000</v>
      </c>
      <c r="F60" s="5" t="s">
        <v>176</v>
      </c>
      <c r="G60" s="5" t="s">
        <v>278</v>
      </c>
      <c r="H60" s="36">
        <v>43018</v>
      </c>
      <c r="I60" s="36">
        <v>43465</v>
      </c>
    </row>
    <row r="61" spans="1:9" ht="15.75" thickBot="1" x14ac:dyDescent="0.3">
      <c r="A61" s="44"/>
      <c r="B61" s="5">
        <v>330</v>
      </c>
      <c r="C61" s="5" t="s">
        <v>252</v>
      </c>
      <c r="D61" s="5" t="str">
        <f t="shared" si="2"/>
        <v>ΤΟΠΙΚΗ ΠΡΟΣΑΡΜΟΓΗ ΦΑΡΜΑΚΟΟΙΚΟΝΟΜΙΚΩΝ ΜΟΝΤΕΛΩΝ ΓΙΑ ΤΟ DUPIXENT</v>
      </c>
      <c r="E61" s="32">
        <v>59520</v>
      </c>
      <c r="F61" s="5" t="s">
        <v>65</v>
      </c>
      <c r="G61" s="5" t="s">
        <v>289</v>
      </c>
      <c r="H61" s="36">
        <v>43116</v>
      </c>
      <c r="I61" s="36">
        <v>43296</v>
      </c>
    </row>
    <row r="62" spans="1:9" ht="15.75" thickBot="1" x14ac:dyDescent="0.3">
      <c r="A62" s="44"/>
      <c r="B62" s="5">
        <v>335</v>
      </c>
      <c r="C62" s="5" t="s">
        <v>323</v>
      </c>
      <c r="D62" s="5" t="str">
        <f t="shared" si="2"/>
        <v>SODANET IN ACTION</v>
      </c>
      <c r="E62" s="32">
        <v>80000</v>
      </c>
      <c r="F62" s="5" t="s">
        <v>71</v>
      </c>
      <c r="G62" s="5" t="s">
        <v>272</v>
      </c>
      <c r="H62" s="36">
        <v>43181</v>
      </c>
      <c r="I62" s="36">
        <v>44439</v>
      </c>
    </row>
    <row r="63" spans="1:9" ht="15.75" thickBot="1" x14ac:dyDescent="0.3">
      <c r="A63" s="44"/>
      <c r="B63" s="5">
        <v>337</v>
      </c>
      <c r="C63" s="5" t="s">
        <v>321</v>
      </c>
      <c r="D63" s="5" t="str">
        <f t="shared" si="2"/>
        <v>ΦΙΛΕΛΛΗΝΙΣΜΟΣ, ΕΛΛΗΝΙΚΟΤΗΤΑ ΚΑΙ ΕΥΡΩΠΑΪΚΟΤΗΤΑ: ΣΥΝΑΝΤΗΣΕΙΣ ΚΑΙ ΔΙΑΣΤΑΥΡΩΣΕΙΣ (1880-1930)</v>
      </c>
      <c r="E63" s="32">
        <v>46900</v>
      </c>
      <c r="F63" s="5" t="s">
        <v>264</v>
      </c>
      <c r="G63" s="5" t="s">
        <v>272</v>
      </c>
      <c r="H63" s="36">
        <v>43191</v>
      </c>
      <c r="I63" s="36">
        <v>43677</v>
      </c>
    </row>
    <row r="64" spans="1:9" ht="15.75" thickBot="1" x14ac:dyDescent="0.3">
      <c r="A64" s="44"/>
      <c r="B64" s="5">
        <v>340</v>
      </c>
      <c r="C64" s="5" t="s">
        <v>319</v>
      </c>
      <c r="D64" s="5" t="str">
        <f t="shared" si="2"/>
        <v>ΣΧΕΔΙΑΣΜΟΣ ΕΚΠΑΙΔΕΥΤΙΚΩΝ ΠΡΟΓΡΑΜΜΑΤΩΝ ΓΙΑ ΤΗΝ ΚΑΛΛΙΕΡΓΕΙΑ ΤΗΣ ΔΗΜΙΟΥΡΓΙΚΟΤΗΤΑΣ ΣΕ ΕΥΑΛΩΤΕΣ ΟΜΑΔΕΣ ΝΕΩΝ</v>
      </c>
      <c r="E64" s="32">
        <v>2701.2000000000003</v>
      </c>
      <c r="F64" s="5" t="s">
        <v>176</v>
      </c>
      <c r="G64" s="5" t="s">
        <v>294</v>
      </c>
      <c r="H64" s="36">
        <v>43206</v>
      </c>
      <c r="I64" s="36">
        <v>43404</v>
      </c>
    </row>
    <row r="65" spans="1:9" ht="15.75" thickBot="1" x14ac:dyDescent="0.3">
      <c r="A65" s="16" t="s">
        <v>373</v>
      </c>
      <c r="B65" s="6">
        <f>COUNT(B25:B64)</f>
        <v>40</v>
      </c>
      <c r="C65" s="6"/>
      <c r="D65" s="6"/>
      <c r="E65" s="33"/>
      <c r="F65" s="6"/>
      <c r="G65" s="6"/>
      <c r="H65" s="37"/>
      <c r="I65" s="37"/>
    </row>
    <row r="66" spans="1:9" ht="16.5" thickTop="1" thickBot="1" x14ac:dyDescent="0.3">
      <c r="A66" s="44" t="s">
        <v>282</v>
      </c>
      <c r="B66" s="5">
        <v>118</v>
      </c>
      <c r="C66" s="5" t="s">
        <v>27</v>
      </c>
      <c r="D66" s="5" t="s">
        <v>304</v>
      </c>
      <c r="E66" s="32">
        <v>1700638.44</v>
      </c>
      <c r="F66" s="5" t="s">
        <v>28</v>
      </c>
      <c r="G66" s="5" t="s">
        <v>278</v>
      </c>
      <c r="H66" s="36">
        <v>41518</v>
      </c>
      <c r="I66" s="36">
        <v>42735</v>
      </c>
    </row>
    <row r="67" spans="1:9" ht="15.75" thickBot="1" x14ac:dyDescent="0.3">
      <c r="A67" s="44"/>
      <c r="B67" s="5">
        <v>223</v>
      </c>
      <c r="C67" s="5" t="s">
        <v>67</v>
      </c>
      <c r="D67" s="5" t="str">
        <f>UPPER(C67)</f>
        <v>ΑΝΑΠΤΥΞΗ ΣΧΕΔΙΩΝ ΚΑΤ' ΟΙΚΟΝ ΝΟΣΗΛΕΥΤΙΚΗΣ ΦΡΟΝΤΙΔΑΣ ΒΑΣΙΖΟΜΕΝΩΝ ΣΕ ΝΟΣΗΛΕΥΤΙΚΕΣ ΔΙΑΓΝΩΣΕΙΣ</v>
      </c>
      <c r="E67" s="32">
        <v>225360</v>
      </c>
      <c r="F67" s="5" t="s">
        <v>68</v>
      </c>
      <c r="G67" s="5" t="s">
        <v>272</v>
      </c>
      <c r="H67" s="36">
        <v>41275</v>
      </c>
      <c r="I67" s="36">
        <v>42794</v>
      </c>
    </row>
    <row r="68" spans="1:9" ht="15.75" thickBot="1" x14ac:dyDescent="0.3">
      <c r="A68" s="44"/>
      <c r="B68" s="5">
        <v>274</v>
      </c>
      <c r="C68" s="5" t="s">
        <v>349</v>
      </c>
      <c r="D68" s="5" t="str">
        <f>UPPER(C68)</f>
        <v>ΧΕΙΜΕΡΙΝΟ ΣΧΟΛΕΙΟ "ΥΠΟΣΤΗΡΙΞΗ ΑΣΘΕΝΩΝ ΜΕ ΚΑΡΚΙΝΟ ΚΑΙ ΤΩΝ ΦΡΟΝΤΙΣΤΩΝ ΤΟΥΣ"</v>
      </c>
      <c r="E68" s="32">
        <v>2500</v>
      </c>
      <c r="F68" s="5" t="s">
        <v>160</v>
      </c>
      <c r="G68" s="5" t="s">
        <v>296</v>
      </c>
      <c r="H68" s="36">
        <v>42264</v>
      </c>
      <c r="I68" s="36">
        <v>42369</v>
      </c>
    </row>
    <row r="69" spans="1:9" ht="15.75" thickBot="1" x14ac:dyDescent="0.3">
      <c r="A69" s="44"/>
      <c r="B69" s="5">
        <v>283</v>
      </c>
      <c r="C69" s="5" t="s">
        <v>344</v>
      </c>
      <c r="D69" s="5" t="str">
        <f>UPPER(C69)</f>
        <v>ΣΥΝΔΙΟΡΓΑΝΩΣΗ ΣΕΜΙΝΑΡΙΟΥ ΜΕ ΤΙΤΛΟ "ΝΟΣΗΛΕΥΤΙΚΗ ΕΚΠΑΙΔΕΥΣΗ ΜΟΝΑΔΑΣ ΕΝΤΑΤΙΚΗΣ ΘΕΡΑΠΕΙΑΣ (ΝΕΜΕΘ)</v>
      </c>
      <c r="E69" s="32">
        <v>2500</v>
      </c>
      <c r="F69" s="5" t="s">
        <v>160</v>
      </c>
      <c r="G69" s="5" t="s">
        <v>294</v>
      </c>
      <c r="H69" s="36">
        <v>42399</v>
      </c>
      <c r="I69" s="36">
        <v>42533</v>
      </c>
    </row>
    <row r="70" spans="1:9" ht="15.75" thickBot="1" x14ac:dyDescent="0.3">
      <c r="A70" s="44"/>
      <c r="B70" s="5">
        <v>338</v>
      </c>
      <c r="C70" s="5" t="s">
        <v>320</v>
      </c>
      <c r="D70" s="5" t="str">
        <f>UPPER(C70)</f>
        <v>ΧΡΗΣΗ ΤΕΧΝΟΛΟΓΙΩΝ ΑΙΧΜΗΣ ΣΤΗΝ ΠΡΟΠΤΥΧΙΑΚΗ ΕΚΠΑΙΔΕΥΣΗ ΦΟΙΤΗΤΩΝ ΝΟΣΗΛΕΥΤΙΚΗΣ ΣΤΗΝ ΑΝΤΙΜΕΤΩΠΙΣΗ ΕΠΕΙΓΟΥΣΩΝ ΚΑΤΑΣΤΑΣΕΩΝ ΜΕ ΤΗ ΜΕΘΟΔΟ ΤΗΣ ΚΛΙΝΙΚΗΣ ΠΡΟΣΟΜΟΙΩΣΗΣ</v>
      </c>
      <c r="E70" s="32">
        <v>56350</v>
      </c>
      <c r="F70" s="5" t="s">
        <v>160</v>
      </c>
      <c r="G70" s="5" t="s">
        <v>272</v>
      </c>
      <c r="H70" s="36">
        <v>43191</v>
      </c>
      <c r="I70" s="36">
        <v>43861</v>
      </c>
    </row>
    <row r="71" spans="1:9" ht="15.75" thickBot="1" x14ac:dyDescent="0.3">
      <c r="A71" s="16" t="s">
        <v>373</v>
      </c>
      <c r="B71" s="6">
        <f>COUNT(B66:B70)</f>
        <v>5</v>
      </c>
      <c r="C71" s="6"/>
      <c r="D71" s="6"/>
      <c r="E71" s="33"/>
      <c r="F71" s="6"/>
      <c r="G71" s="6"/>
      <c r="H71" s="37"/>
      <c r="I71" s="37"/>
    </row>
    <row r="72" spans="1:9" ht="15.75" thickTop="1" x14ac:dyDescent="0.25">
      <c r="A72" s="45" t="s">
        <v>283</v>
      </c>
      <c r="B72" s="35">
        <v>65</v>
      </c>
      <c r="C72" s="5"/>
      <c r="D72" s="5" t="s">
        <v>383</v>
      </c>
      <c r="E72" s="32">
        <v>2000000</v>
      </c>
      <c r="F72" s="5" t="s">
        <v>198</v>
      </c>
      <c r="G72" s="5" t="s">
        <v>278</v>
      </c>
      <c r="H72" s="36">
        <v>37257</v>
      </c>
      <c r="I72" s="38" t="s">
        <v>384</v>
      </c>
    </row>
    <row r="73" spans="1:9" x14ac:dyDescent="0.25">
      <c r="A73" s="46"/>
      <c r="B73" s="35">
        <v>117</v>
      </c>
      <c r="C73" s="5"/>
      <c r="D73" s="39" t="s">
        <v>392</v>
      </c>
      <c r="E73" s="32">
        <v>1149655.17</v>
      </c>
      <c r="F73" s="5" t="s">
        <v>198</v>
      </c>
      <c r="G73" s="5" t="s">
        <v>278</v>
      </c>
      <c r="H73" s="36">
        <v>37257</v>
      </c>
      <c r="I73" s="38" t="s">
        <v>387</v>
      </c>
    </row>
    <row r="74" spans="1:9" x14ac:dyDescent="0.25">
      <c r="A74" s="46"/>
      <c r="B74" s="5">
        <v>277</v>
      </c>
      <c r="C74" s="5" t="s">
        <v>347</v>
      </c>
      <c r="D74" s="5" t="str">
        <f>UPPER(C74)</f>
        <v>ΔΙΙΔΡΥΜΑΤΙΚΟ ΠΡΟΓΡΑΜΜΑ ΜΕΤΑΠΤΥΧΙΑΚΩΝ ΣΠΟΥΔΩΝ "ΕΠΙΧΕΙΡΗΜΑΤΙΚΟΤΗΤΑ ΚΑΙ ΔΙΑΚΥΒΕΡΝΗΣΗ"</v>
      </c>
      <c r="E74" s="32">
        <v>280000</v>
      </c>
      <c r="F74" s="5" t="s">
        <v>166</v>
      </c>
      <c r="G74" s="5" t="s">
        <v>278</v>
      </c>
      <c r="H74" s="36">
        <v>42289</v>
      </c>
      <c r="I74" s="36">
        <v>44561</v>
      </c>
    </row>
    <row r="75" spans="1:9" x14ac:dyDescent="0.25">
      <c r="A75" s="46"/>
      <c r="B75" s="5">
        <v>286</v>
      </c>
      <c r="C75" s="5" t="s">
        <v>342</v>
      </c>
      <c r="D75" s="5" t="str">
        <f>UPPER(C75)</f>
        <v xml:space="preserve">1Ο ΠΑΝΕΛΛΗΝΙΟ ΣΥΝΕΔΡΙΟ ΤΕΧΝΟΛΟΓΙΑΣ, ΟΙΚΟΝΟΜΙΑΣ &amp; ΔΙΟΙΚΗΣΗΣ-ΠΑΣΥΤΟΔ 2016 </v>
      </c>
      <c r="E75" s="32">
        <v>10000</v>
      </c>
      <c r="F75" s="5" t="s">
        <v>182</v>
      </c>
      <c r="G75" s="5" t="s">
        <v>294</v>
      </c>
      <c r="H75" s="36">
        <v>42491</v>
      </c>
      <c r="I75" s="36">
        <v>43100</v>
      </c>
    </row>
    <row r="76" spans="1:9" x14ac:dyDescent="0.25">
      <c r="A76" s="46"/>
      <c r="B76" s="5">
        <v>289</v>
      </c>
      <c r="C76" s="5" t="s">
        <v>340</v>
      </c>
      <c r="D76" s="5" t="str">
        <f>UPPER(C76)</f>
        <v>Η ΦΟΡΟΛΟΓΙΚΗ ΜΕΤΑΡΡΥΘΜΙΣΗ ΣΤΗΝ ΕΛΛΑΔΑ:ΕΠΙΔΡΑΣΕΙΣ,ΣΥΝΕΠΕΙΕΣ,ΠΡΟΟΠΤΙΚΕΣ&amp;ΑΝΑΛΥΣΗ ΤΗΣ ΦΟΡΟΛΟΓΙΚΗΣ ΠΟΛΙΤΙΚΗΣ</v>
      </c>
      <c r="E76" s="32">
        <v>6700</v>
      </c>
      <c r="F76" s="5" t="s">
        <v>187</v>
      </c>
      <c r="G76" s="5" t="s">
        <v>289</v>
      </c>
      <c r="H76" s="36">
        <v>42549</v>
      </c>
      <c r="I76" s="36">
        <v>43465</v>
      </c>
    </row>
    <row r="77" spans="1:9" x14ac:dyDescent="0.25">
      <c r="A77" s="46"/>
      <c r="B77" s="5">
        <v>296</v>
      </c>
      <c r="C77" s="5" t="s">
        <v>336</v>
      </c>
      <c r="D77" s="5" t="str">
        <f>UPPER(C77)</f>
        <v xml:space="preserve">JEAN MONNET CENTRE OF EXCELLENCE GOVERNANCE ΣΤΟ ΠΛΑΙΣΙΟ ΤΟΥ ΠΡΟΓΡΑΜΜΑΤΟΣ ERASMUS+ </v>
      </c>
      <c r="E77" s="32">
        <v>117459.25</v>
      </c>
      <c r="F77" s="5" t="s">
        <v>198</v>
      </c>
      <c r="G77" s="5" t="s">
        <v>286</v>
      </c>
      <c r="H77" s="36">
        <v>42673</v>
      </c>
      <c r="I77" s="36">
        <v>43738</v>
      </c>
    </row>
    <row r="78" spans="1:9" ht="15.75" thickBot="1" x14ac:dyDescent="0.3">
      <c r="A78" s="47"/>
      <c r="B78" s="5">
        <v>323</v>
      </c>
      <c r="C78" s="5" t="s">
        <v>241</v>
      </c>
      <c r="D78" s="5" t="str">
        <f>UPPER(C78)</f>
        <v>ΠΡΟΓΡΑΜΜΑ ΜΕΤΑΠΤΥΧΙΑΚΩΝ ΣΠΟΥΔΩΝ "ΟΙΚΟΝΟΜΙΑ, ΆΜΥΝΑ ΚΑΙ ΑΣΦΑΛΕΙΑ"</v>
      </c>
      <c r="E78" s="32">
        <v>96200</v>
      </c>
      <c r="F78" s="5" t="s">
        <v>187</v>
      </c>
      <c r="G78" s="5" t="s">
        <v>278</v>
      </c>
      <c r="H78" s="36">
        <v>43040</v>
      </c>
      <c r="I78" s="36">
        <v>43465</v>
      </c>
    </row>
    <row r="79" spans="1:9" ht="15.75" thickBot="1" x14ac:dyDescent="0.3">
      <c r="A79" s="16" t="s">
        <v>373</v>
      </c>
      <c r="B79" s="6">
        <f>COUNT(B72:B78)</f>
        <v>7</v>
      </c>
      <c r="C79" s="6"/>
      <c r="D79" s="6"/>
      <c r="E79" s="33"/>
      <c r="F79" s="6"/>
      <c r="G79" s="6"/>
      <c r="H79" s="37"/>
      <c r="I79" s="37"/>
    </row>
    <row r="80" spans="1:9" ht="16.5" thickTop="1" thickBot="1" x14ac:dyDescent="0.3">
      <c r="A80" s="44" t="s">
        <v>285</v>
      </c>
      <c r="B80" s="5">
        <v>87</v>
      </c>
      <c r="C80" s="5" t="s">
        <v>16</v>
      </c>
      <c r="D80" s="5" t="s">
        <v>301</v>
      </c>
      <c r="E80" s="32">
        <v>1190625.74</v>
      </c>
      <c r="F80" s="5" t="s">
        <v>17</v>
      </c>
      <c r="G80" s="5" t="s">
        <v>278</v>
      </c>
      <c r="H80" s="36">
        <v>41518</v>
      </c>
      <c r="I80" s="36">
        <v>43465</v>
      </c>
    </row>
    <row r="81" spans="1:9" ht="15.75" thickBot="1" x14ac:dyDescent="0.3">
      <c r="A81" s="44"/>
      <c r="B81" s="5">
        <v>106</v>
      </c>
      <c r="C81" s="5" t="s">
        <v>370</v>
      </c>
      <c r="D81" s="5" t="s">
        <v>300</v>
      </c>
      <c r="E81" s="32">
        <v>1572768.0899999999</v>
      </c>
      <c r="F81" s="5" t="s">
        <v>19</v>
      </c>
      <c r="G81" s="5" t="s">
        <v>278</v>
      </c>
      <c r="H81" s="36">
        <v>41518</v>
      </c>
      <c r="I81" s="36">
        <v>42735</v>
      </c>
    </row>
    <row r="82" spans="1:9" ht="15.75" thickBot="1" x14ac:dyDescent="0.3">
      <c r="A82" s="44"/>
      <c r="B82" s="5">
        <v>203</v>
      </c>
      <c r="C82" s="5" t="s">
        <v>38</v>
      </c>
      <c r="D82" s="5" t="s">
        <v>38</v>
      </c>
      <c r="E82" s="32">
        <v>7000</v>
      </c>
      <c r="F82" s="5" t="s">
        <v>39</v>
      </c>
      <c r="G82" s="5" t="s">
        <v>289</v>
      </c>
      <c r="H82" s="36">
        <v>41281</v>
      </c>
      <c r="I82" s="36">
        <v>42004</v>
      </c>
    </row>
    <row r="83" spans="1:9" ht="15.75" thickBot="1" x14ac:dyDescent="0.3">
      <c r="A83" s="44"/>
      <c r="B83" s="5">
        <v>209</v>
      </c>
      <c r="C83" s="5" t="s">
        <v>47</v>
      </c>
      <c r="D83" s="5" t="s">
        <v>308</v>
      </c>
      <c r="E83" s="32">
        <v>61500</v>
      </c>
      <c r="F83" s="5" t="s">
        <v>48</v>
      </c>
      <c r="G83" s="5" t="s">
        <v>272</v>
      </c>
      <c r="H83" s="36">
        <v>41275</v>
      </c>
      <c r="I83" s="36">
        <v>42369</v>
      </c>
    </row>
    <row r="84" spans="1:9" ht="15.75" thickBot="1" x14ac:dyDescent="0.3">
      <c r="A84" s="44"/>
      <c r="B84" s="5">
        <v>215</v>
      </c>
      <c r="C84" s="5" t="s">
        <v>53</v>
      </c>
      <c r="D84" s="5" t="s">
        <v>311</v>
      </c>
      <c r="E84" s="32">
        <v>3000</v>
      </c>
      <c r="F84" s="5" t="s">
        <v>17</v>
      </c>
      <c r="G84" s="5" t="s">
        <v>294</v>
      </c>
      <c r="H84" s="36">
        <v>42200</v>
      </c>
      <c r="I84" s="36">
        <v>42735</v>
      </c>
    </row>
    <row r="85" spans="1:9" ht="15.75" thickBot="1" x14ac:dyDescent="0.3">
      <c r="A85" s="44"/>
      <c r="B85" s="5">
        <v>216</v>
      </c>
      <c r="C85" s="5" t="s">
        <v>55</v>
      </c>
      <c r="D85" s="5" t="s">
        <v>312</v>
      </c>
      <c r="E85" s="32">
        <v>247040</v>
      </c>
      <c r="F85" s="5" t="s">
        <v>17</v>
      </c>
      <c r="G85" s="5" t="s">
        <v>284</v>
      </c>
      <c r="H85" s="36">
        <v>41579</v>
      </c>
      <c r="I85" s="36">
        <v>43100</v>
      </c>
    </row>
    <row r="86" spans="1:9" ht="15.75" thickBot="1" x14ac:dyDescent="0.3">
      <c r="A86" s="44"/>
      <c r="B86" s="5">
        <v>235</v>
      </c>
      <c r="C86" s="5" t="s">
        <v>89</v>
      </c>
      <c r="D86" s="5" t="str">
        <f t="shared" ref="D86:D93" si="3">UPPER(C86)</f>
        <v>ΠΕΓΑ-ΟΡΓΑΝΩΣΗ ΚΑΙ ΔΙΟΙΚΗΣΗ ΑΘΛΗΤΙΚΩΝ ΟΡΓΑΝΙΣΜΩΝ ΚΑΙ ΜΕΓΑΛΩΝ ΓΕΓΟΝΟΤΩΝ</v>
      </c>
      <c r="E86" s="32">
        <v>76415.7</v>
      </c>
      <c r="F86" s="5" t="s">
        <v>17</v>
      </c>
      <c r="G86" s="5" t="s">
        <v>272</v>
      </c>
      <c r="H86" s="36">
        <v>42064</v>
      </c>
      <c r="I86" s="36">
        <v>43100</v>
      </c>
    </row>
    <row r="87" spans="1:9" ht="15.75" thickBot="1" x14ac:dyDescent="0.3">
      <c r="A87" s="44"/>
      <c r="B87" s="5">
        <v>236</v>
      </c>
      <c r="C87" s="5" t="s">
        <v>91</v>
      </c>
      <c r="D87" s="5" t="str">
        <f t="shared" si="3"/>
        <v>ΠΡΟΓΡΑΜΜΑ ΕΠΙΜΟΡΦΩΣΗΣ ΥΠΗΡΕΤΟΥΝΤΩΝ ΣΤΗ ΓΕΝΙΚΗ ΓΡΑΜΜΑΤΕΙΑ ΑΘΛΗΤΙΣΜΟΥ ΤΟΥ ΥΠΟΥΡΓΕΙΟΥ ΠΟΛΙΤΙΣΜΟΥ ΚΑΙ ΑΘ</v>
      </c>
      <c r="E87" s="32">
        <v>20000</v>
      </c>
      <c r="F87" s="5" t="s">
        <v>17</v>
      </c>
      <c r="G87" s="5" t="s">
        <v>289</v>
      </c>
      <c r="H87" s="36">
        <v>41703</v>
      </c>
      <c r="I87" s="36">
        <v>42369</v>
      </c>
    </row>
    <row r="88" spans="1:9" ht="15.75" thickBot="1" x14ac:dyDescent="0.3">
      <c r="A88" s="44"/>
      <c r="B88" s="5">
        <v>240</v>
      </c>
      <c r="C88" s="5" t="s">
        <v>97</v>
      </c>
      <c r="D88" s="5" t="str">
        <f t="shared" si="3"/>
        <v>ΔΙΠΛΗ ΣΤΑΔΙΟΔΡΟΜΙΑ ΑΘΛΗΤΩΝ/ΤΡΙΩΝ ΠΑΝΕΠΙΣΤΗΜΙΟΥ ΠΕΛΟΠΟΝΝΗΣΟΥ</v>
      </c>
      <c r="E88" s="32">
        <v>1354500</v>
      </c>
      <c r="F88" s="5" t="s">
        <v>17</v>
      </c>
      <c r="G88" s="5" t="s">
        <v>272</v>
      </c>
      <c r="H88" s="36">
        <v>41793</v>
      </c>
      <c r="I88" s="36">
        <v>42369</v>
      </c>
    </row>
    <row r="89" spans="1:9" ht="15.75" thickBot="1" x14ac:dyDescent="0.3">
      <c r="A89" s="44"/>
      <c r="B89" s="5">
        <v>287</v>
      </c>
      <c r="C89" s="5" t="s">
        <v>184</v>
      </c>
      <c r="D89" s="5" t="str">
        <f t="shared" si="3"/>
        <v>ΠΡΑΚΤΙΚΗ ΆΣΚΗΣΗ ΠΑΝΕΠΙΣΤΗΜΙΟΥ ΠΕΛΟΠΟΝΝΗΣΟΥ</v>
      </c>
      <c r="E89" s="32">
        <v>861468.18</v>
      </c>
      <c r="F89" s="5" t="s">
        <v>48</v>
      </c>
      <c r="G89" s="5" t="s">
        <v>272</v>
      </c>
      <c r="H89" s="36">
        <v>42516</v>
      </c>
      <c r="I89" s="36">
        <v>43434</v>
      </c>
    </row>
    <row r="90" spans="1:9" ht="15.75" thickBot="1" x14ac:dyDescent="0.3">
      <c r="A90" s="44"/>
      <c r="B90" s="5">
        <v>293</v>
      </c>
      <c r="C90" s="5" t="s">
        <v>338</v>
      </c>
      <c r="D90" s="5" t="str">
        <f t="shared" si="3"/>
        <v>ΠΡΟΓΡΑΜΜΑ ΜΕΤΑΠΤΥΧΙΑΚΩΝ ΣΠΟΥΔΩΝ "ΟΡΓΑΝΩΣΗ ΚΑΙ ΔΙΑΧΕΙΡΙΣΗ ΑΘΛΗΤΙΚΩΝ ΔΡΑΣΤΗΡΙΟΤΗΤΩΝ ΓΙΑ ΑΤΟΜΑ ΜΕ ΑΝΑΠΗΡΙΕΣ (Α.ΜΕ.Α)"</v>
      </c>
      <c r="E90" s="32">
        <v>124817.38</v>
      </c>
      <c r="F90" s="5" t="s">
        <v>194</v>
      </c>
      <c r="G90" s="5" t="s">
        <v>278</v>
      </c>
      <c r="H90" s="36">
        <v>42646</v>
      </c>
      <c r="I90" s="36">
        <v>43465</v>
      </c>
    </row>
    <row r="91" spans="1:9" ht="15.75" thickBot="1" x14ac:dyDescent="0.3">
      <c r="A91" s="44"/>
      <c r="B91" s="5">
        <v>312</v>
      </c>
      <c r="C91" s="5" t="s">
        <v>223</v>
      </c>
      <c r="D91" s="5" t="str">
        <f t="shared" si="3"/>
        <v>ΣΤΡΑΤΗΓΙΚΕΣ ΑΝΑΠΤΥΞΗΣ ΔΗΜΙΟΥΡΓΙΚΟΤΗΤΑΣ Κ ΚΑΙΝΟΤΟΜΙΑΣ ΣΤΕΛΕΧΩΝ ΔΙΟΙΚΗΣΗΣ ΕΠΙΧΕΙΡΗΣΕΩΝ</v>
      </c>
      <c r="E91" s="32">
        <v>14000</v>
      </c>
      <c r="F91" s="5" t="s">
        <v>17</v>
      </c>
      <c r="G91" s="5" t="s">
        <v>294</v>
      </c>
      <c r="H91" s="36">
        <v>42979</v>
      </c>
      <c r="I91" s="36">
        <v>43465</v>
      </c>
    </row>
    <row r="92" spans="1:9" ht="15.75" thickBot="1" x14ac:dyDescent="0.3">
      <c r="A92" s="44"/>
      <c r="B92" s="5">
        <v>313</v>
      </c>
      <c r="C92" s="5" t="s">
        <v>225</v>
      </c>
      <c r="D92" s="5" t="str">
        <f t="shared" si="3"/>
        <v>ΕΚΠΑΙΔΕΥΣΗ ΝΕΩΝ ΕΠΙΧΕΙΡΗΜΑΤΙΩΝ(ΑΝΑΠΤΥΞΗ ΕΠΙΧ. ΣΧΕΔΙΟΥ,ΣΧΕΔΙΟΥ ΜΑΡΚΕΤΙΝΓΚ,ΣΧΕΔΙΟΥ ΔΙΟΙΚΗΣΗΣ)</v>
      </c>
      <c r="E92" s="32">
        <v>13343.4</v>
      </c>
      <c r="F92" s="5" t="s">
        <v>17</v>
      </c>
      <c r="G92" s="5" t="s">
        <v>294</v>
      </c>
      <c r="H92" s="36">
        <v>43040</v>
      </c>
      <c r="I92" s="36">
        <v>43465</v>
      </c>
    </row>
    <row r="93" spans="1:9" ht="15.75" thickBot="1" x14ac:dyDescent="0.3">
      <c r="A93" s="44"/>
      <c r="B93" s="5">
        <v>319</v>
      </c>
      <c r="C93" s="5" t="s">
        <v>366</v>
      </c>
      <c r="D93" s="5" t="str">
        <f t="shared" si="3"/>
        <v>ΠΡΟΓΡΑΜΜΑ ΜΕΤΑΠΤΥΧΙΑΚΩΝ ΣΠΟΥΔΩΝ "ΗΘΙΚΗ ΚΑΙ ΑΚΕΡΑΙΟΤΗΤΑ ΣΤΟΝ ΑΘΛΗΤΙΣΜΟ/SPORTS ETHICS AND INTEGRITY"</v>
      </c>
      <c r="E93" s="32">
        <v>26000</v>
      </c>
      <c r="F93" s="5" t="s">
        <v>19</v>
      </c>
      <c r="G93" s="5" t="s">
        <v>278</v>
      </c>
      <c r="H93" s="36">
        <v>43018</v>
      </c>
      <c r="I93" s="36">
        <v>43090</v>
      </c>
    </row>
    <row r="94" spans="1:9" ht="15.75" thickBot="1" x14ac:dyDescent="0.3">
      <c r="A94" s="16" t="s">
        <v>373</v>
      </c>
      <c r="B94" s="6">
        <f>COUNT(B80:B93)</f>
        <v>14</v>
      </c>
      <c r="C94" s="6"/>
      <c r="D94" s="6"/>
      <c r="E94" s="33"/>
      <c r="F94" s="6"/>
      <c r="G94" s="6"/>
      <c r="H94" s="37"/>
      <c r="I94" s="37"/>
    </row>
    <row r="95" spans="1:9" ht="15.75" thickTop="1" x14ac:dyDescent="0.25">
      <c r="A95" s="45" t="s">
        <v>273</v>
      </c>
      <c r="B95" s="5">
        <v>103</v>
      </c>
      <c r="C95" s="5"/>
      <c r="D95" s="5" t="s">
        <v>389</v>
      </c>
      <c r="E95" s="32">
        <v>1320701.3999999999</v>
      </c>
      <c r="F95" s="5" t="s">
        <v>31</v>
      </c>
      <c r="G95" s="5" t="s">
        <v>278</v>
      </c>
      <c r="H95" s="36">
        <v>37257</v>
      </c>
      <c r="I95" s="38" t="s">
        <v>390</v>
      </c>
    </row>
    <row r="96" spans="1:9" x14ac:dyDescent="0.25">
      <c r="A96" s="46"/>
      <c r="B96" s="5">
        <v>110</v>
      </c>
      <c r="C96" s="5"/>
      <c r="D96" s="5" t="s">
        <v>386</v>
      </c>
      <c r="E96" s="32">
        <v>1226953.8</v>
      </c>
      <c r="F96" s="5" t="s">
        <v>246</v>
      </c>
      <c r="G96" s="5" t="s">
        <v>278</v>
      </c>
      <c r="H96" s="36">
        <v>37257</v>
      </c>
      <c r="I96" s="38" t="s">
        <v>387</v>
      </c>
    </row>
    <row r="97" spans="1:9" x14ac:dyDescent="0.25">
      <c r="A97" s="46"/>
      <c r="B97" s="5">
        <v>168</v>
      </c>
      <c r="C97" s="5" t="s">
        <v>30</v>
      </c>
      <c r="D97" s="5" t="s">
        <v>30</v>
      </c>
      <c r="E97" s="32">
        <v>18000</v>
      </c>
      <c r="F97" s="5" t="s">
        <v>31</v>
      </c>
      <c r="G97" s="5" t="s">
        <v>292</v>
      </c>
      <c r="H97" s="36">
        <v>41456</v>
      </c>
      <c r="I97" s="36">
        <v>42735</v>
      </c>
    </row>
    <row r="98" spans="1:9" x14ac:dyDescent="0.25">
      <c r="A98" s="46"/>
      <c r="B98" s="5">
        <v>225</v>
      </c>
      <c r="C98" s="5" t="s">
        <v>73</v>
      </c>
      <c r="D98" s="5" t="str">
        <f t="shared" ref="D98:D112" si="4">UPPER(C98)</f>
        <v>ΚΑΙΝΟΤΟΜΕΣ LBS/GIS ΔΙΑΔΙΚΤΥΑΚΕΣ ΗΛΕΚΤΡΟΝΙΚΕΣ ΥΠΗΡΕΣΙΕΣ ΜΕ ΧΡΗΣΗ ΤΕΧΝΟΛΟΓΙΩΝ ΕΠΑΥΞΗΜΕΝΗΣ ΠΡΑΓΜΑΤΙΚΟΤΗ</v>
      </c>
      <c r="E98" s="32">
        <v>143000</v>
      </c>
      <c r="F98" s="5" t="s">
        <v>74</v>
      </c>
      <c r="G98" s="5" t="s">
        <v>272</v>
      </c>
      <c r="H98" s="36">
        <v>41703</v>
      </c>
      <c r="I98" s="36">
        <v>42735</v>
      </c>
    </row>
    <row r="99" spans="1:9" x14ac:dyDescent="0.25">
      <c r="A99" s="46"/>
      <c r="B99" s="5">
        <v>244</v>
      </c>
      <c r="C99" s="5" t="s">
        <v>107</v>
      </c>
      <c r="D99" s="5" t="str">
        <f t="shared" si="4"/>
        <v>"ACCESS-CORE SYSTEM INTEGRATION VIA OPTICAL METHODS" (ACSIOM)</v>
      </c>
      <c r="E99" s="32">
        <v>120000</v>
      </c>
      <c r="F99" s="5" t="s">
        <v>108</v>
      </c>
      <c r="G99" s="5" t="s">
        <v>272</v>
      </c>
      <c r="H99" s="36">
        <v>41821</v>
      </c>
      <c r="I99" s="36">
        <v>43100</v>
      </c>
    </row>
    <row r="100" spans="1:9" x14ac:dyDescent="0.25">
      <c r="A100" s="46"/>
      <c r="B100" s="5">
        <v>256</v>
      </c>
      <c r="C100" s="5" t="s">
        <v>357</v>
      </c>
      <c r="D100" s="5" t="str">
        <f t="shared" si="4"/>
        <v>ΠΡΟΓΡΑΜΜΑ ΜΕΤΑΠΤΥΧΙΑΚΩΝ ΣΠΟΥΔΩΝ "ΔΙΑΣΤΗΜΙΚΗ ΕΠΙΣΤΗΜΗ ΤΕΧΝΟΛΟΓΙΕΣ ΚΑΙ ΕΦΑΡΜΟΓΕΣ"</v>
      </c>
      <c r="E100" s="32">
        <v>115805.47</v>
      </c>
      <c r="F100" s="5" t="s">
        <v>127</v>
      </c>
      <c r="G100" s="5" t="s">
        <v>278</v>
      </c>
      <c r="H100" s="36">
        <v>42061</v>
      </c>
      <c r="I100" s="36">
        <v>44196</v>
      </c>
    </row>
    <row r="101" spans="1:9" x14ac:dyDescent="0.25">
      <c r="A101" s="46"/>
      <c r="B101" s="5">
        <v>258</v>
      </c>
      <c r="C101" s="5" t="s">
        <v>131</v>
      </c>
      <c r="D101" s="5" t="str">
        <f t="shared" si="4"/>
        <v>ΟΛΟΚΛΗΡΩΜΕΝΟ ΔΙΑΔΙΚΤΥΑΚΟ ΔΙΑΧΕΙΡΙΣΤΙΚΟ ΣΥΣΤΗΜΑ ΣΩΜΑΤΟΣ ΕΛΛΗΝΙΚΟΥ ΟΔΗΓΙΣΜΟΥ</v>
      </c>
      <c r="E101" s="32">
        <v>7499.99</v>
      </c>
      <c r="F101" s="5" t="s">
        <v>132</v>
      </c>
      <c r="G101" s="5" t="s">
        <v>289</v>
      </c>
      <c r="H101" s="36">
        <v>42066</v>
      </c>
      <c r="I101" s="36">
        <v>42369</v>
      </c>
    </row>
    <row r="102" spans="1:9" x14ac:dyDescent="0.25">
      <c r="A102" s="46"/>
      <c r="B102" s="5">
        <v>259</v>
      </c>
      <c r="C102" s="5" t="s">
        <v>134</v>
      </c>
      <c r="D102" s="5" t="str">
        <f t="shared" si="4"/>
        <v>SMAP 2015: 10TH INTERNATIONAL WORKSHOP ON SEMANTIC AND SOCIAL MEDIA ADAPTATION AND PERSONALIZATION</v>
      </c>
      <c r="E102" s="32">
        <v>3000</v>
      </c>
      <c r="F102" s="5" t="s">
        <v>132</v>
      </c>
      <c r="G102" s="5" t="s">
        <v>294</v>
      </c>
      <c r="H102" s="36">
        <v>42100</v>
      </c>
      <c r="I102" s="36">
        <v>42460</v>
      </c>
    </row>
    <row r="103" spans="1:9" x14ac:dyDescent="0.25">
      <c r="A103" s="46"/>
      <c r="B103" s="5">
        <v>260</v>
      </c>
      <c r="C103" s="5" t="s">
        <v>136</v>
      </c>
      <c r="D103" s="5" t="str">
        <f t="shared" si="4"/>
        <v>ΟΛΟΚΛΗΡΩΜΕΝΟ ΣΥΣΤΗΜΑ ΔΙΑΧΕΙΡΙΣΗΣ, ΤΙΜΟΛΟΓΗΣΗΣ ΚΑΙ ΕΛΕΓΧΟΥ ΘΕΣΕΩΝ ΣΤΑΘΜΕΥΣΗΣ ΤΟΥ ΔΗΜΟΥ ΤΡΙΠΟΛΗΣ</v>
      </c>
      <c r="E103" s="32">
        <v>24600</v>
      </c>
      <c r="F103" s="5" t="s">
        <v>132</v>
      </c>
      <c r="G103" s="5" t="s">
        <v>289</v>
      </c>
      <c r="H103" s="36">
        <v>42080</v>
      </c>
      <c r="I103" s="36">
        <v>42369</v>
      </c>
    </row>
    <row r="104" spans="1:9" x14ac:dyDescent="0.25">
      <c r="A104" s="46"/>
      <c r="B104" s="5">
        <v>268</v>
      </c>
      <c r="C104" s="5" t="s">
        <v>152</v>
      </c>
      <c r="D104" s="5" t="str">
        <f t="shared" si="4"/>
        <v>COST ACTION IC1302 (SEMANTIC KEYWORD-BASED SEARCH ON STRUCTURED DATA SOURCES - KEYSTONE)</v>
      </c>
      <c r="E104" s="32">
        <v>690.41</v>
      </c>
      <c r="F104" s="5" t="s">
        <v>132</v>
      </c>
      <c r="G104" s="5" t="s">
        <v>294</v>
      </c>
      <c r="H104" s="36">
        <v>41944</v>
      </c>
      <c r="I104" s="36">
        <v>43100</v>
      </c>
    </row>
    <row r="105" spans="1:9" x14ac:dyDescent="0.25">
      <c r="A105" s="46"/>
      <c r="B105" s="5">
        <v>279</v>
      </c>
      <c r="C105" s="5" t="s">
        <v>346</v>
      </c>
      <c r="D105" s="5" t="str">
        <f t="shared" si="4"/>
        <v>CROSSCULT:EMPOWERING REUSE OF DIGITAL CULTURAL HERITAGE IN CONTEXT-AWARE CROSSCUTS OF EUROPE</v>
      </c>
      <c r="E105" s="32">
        <v>448312.5</v>
      </c>
      <c r="F105" s="5" t="s">
        <v>170</v>
      </c>
      <c r="G105" s="5" t="s">
        <v>274</v>
      </c>
      <c r="H105" s="36">
        <v>42430</v>
      </c>
      <c r="I105" s="36">
        <v>43524</v>
      </c>
    </row>
    <row r="106" spans="1:9" x14ac:dyDescent="0.25">
      <c r="A106" s="46"/>
      <c r="B106" s="5">
        <v>303</v>
      </c>
      <c r="C106" s="5" t="s">
        <v>334</v>
      </c>
      <c r="D106" s="5" t="str">
        <f t="shared" si="4"/>
        <v xml:space="preserve"> ΔΙΑΤΜΗΜΑΤΙΚΟ ΠΡΟΓΡΑΜΜΜΑ ΜΕΤΑΠΤΥΧΙΑΚΩΝ ΣΠΟΥΔΩΝ  "ΥΠΟΛΟΓΙΣΤΙΚΑ ΧΡΗΜΑΤΟΟΙΚΟΝΟΜΙΚΑ"</v>
      </c>
      <c r="E106" s="32">
        <v>109200</v>
      </c>
      <c r="F106" s="5" t="s">
        <v>209</v>
      </c>
      <c r="G106" s="5" t="s">
        <v>278</v>
      </c>
      <c r="H106" s="36">
        <v>42979</v>
      </c>
      <c r="I106" s="36">
        <v>43465</v>
      </c>
    </row>
    <row r="107" spans="1:9" x14ac:dyDescent="0.25">
      <c r="A107" s="46"/>
      <c r="B107" s="5">
        <v>315</v>
      </c>
      <c r="C107" s="5" t="s">
        <v>328</v>
      </c>
      <c r="D107" s="5" t="str">
        <f t="shared" si="4"/>
        <v>ΧΟΡΗΓΗΣΗ ΥΠΟΤΡΟΦΙΑΣ ΣΤΟ ΠΛΑΙΣΙΟ ΤΗΣ ΔΡΑΣΗΣ 1Η ΠΡΟΚΗΡΥΞΗ ΕΛΙΔΕΚ ΓΙΑ ΥΠΟΨΗΦΙΟΥΣ ΔΙΔΑΚΤΟΡΕΣ-ΚΩΔΙΚΟΣ 18</v>
      </c>
      <c r="E107" s="32">
        <v>9900</v>
      </c>
      <c r="F107" s="5" t="s">
        <v>209</v>
      </c>
      <c r="G107" s="5" t="s">
        <v>291</v>
      </c>
      <c r="H107" s="36">
        <v>42949</v>
      </c>
      <c r="I107" s="36">
        <v>43281</v>
      </c>
    </row>
    <row r="108" spans="1:9" x14ac:dyDescent="0.25">
      <c r="A108" s="46"/>
      <c r="B108" s="5">
        <v>322</v>
      </c>
      <c r="C108" s="5" t="s">
        <v>239</v>
      </c>
      <c r="D108" s="5" t="str">
        <f t="shared" si="4"/>
        <v>ΑΠΟΘΕΜΑΤΙΚΟ ΓΑΒ LAB</v>
      </c>
      <c r="E108" s="32">
        <v>4520.18</v>
      </c>
      <c r="F108" s="5" t="s">
        <v>132</v>
      </c>
      <c r="G108" s="5" t="s">
        <v>294</v>
      </c>
      <c r="H108" s="36">
        <v>43041</v>
      </c>
      <c r="I108" s="36">
        <v>43465</v>
      </c>
    </row>
    <row r="109" spans="1:9" x14ac:dyDescent="0.25">
      <c r="A109" s="46"/>
      <c r="B109" s="5">
        <v>325</v>
      </c>
      <c r="C109" s="5" t="s">
        <v>324</v>
      </c>
      <c r="D109" s="5" t="str">
        <f t="shared" si="4"/>
        <v>"ΧΟΡΗΓΗΣΗ ΥΠΟΤΡΟΦΙΑΣ ΣΤΟ ΠΛΑΙΣΙΟ ΤΗΣ ΔΡΑΣΗΣ 1Η ΠΡΟΚΗΡΥΞΗ ΕΛΙΔΕΚ ΓΙΑ ΥΠΟΨΗΦΙΟΥΣ ΔΙΔΑΚΤΟΡΕΣ-ΚΩΔΙΚΟΣ 231</v>
      </c>
      <c r="E109" s="32">
        <v>7200</v>
      </c>
      <c r="F109" s="5" t="s">
        <v>170</v>
      </c>
      <c r="G109" s="5" t="s">
        <v>291</v>
      </c>
      <c r="H109" s="36">
        <v>43040</v>
      </c>
      <c r="I109" s="36">
        <v>43465</v>
      </c>
    </row>
    <row r="110" spans="1:9" x14ac:dyDescent="0.25">
      <c r="A110" s="46"/>
      <c r="B110" s="5">
        <v>327</v>
      </c>
      <c r="C110" s="5" t="s">
        <v>245</v>
      </c>
      <c r="D110" s="5" t="str">
        <f t="shared" si="4"/>
        <v>ΑΠΟΘΕΜΑΤΙΚΟ ΕΡΓΑΣΤΗΡΙΟΥ ΣΥΣΤΗΜΑΤΩΝ ΛΟΓΙΣΜΙΚΟΥ ΚΑΙ  ΒΑΣΕΩΝ ΔΕΔΟΜΕΝΩΝ</v>
      </c>
      <c r="E110" s="32">
        <v>12168.91</v>
      </c>
      <c r="F110" s="5" t="s">
        <v>246</v>
      </c>
      <c r="G110" s="5" t="s">
        <v>294</v>
      </c>
      <c r="H110" s="36">
        <v>43073</v>
      </c>
      <c r="I110" s="36">
        <v>43465</v>
      </c>
    </row>
    <row r="111" spans="1:9" x14ac:dyDescent="0.25">
      <c r="A111" s="46"/>
      <c r="B111" s="5">
        <v>333</v>
      </c>
      <c r="C111" s="5" t="s">
        <v>258</v>
      </c>
      <c r="D111" s="5" t="str">
        <f t="shared" si="4"/>
        <v>CYBER- TRUST: ADVANCED CYBER - THREAT INTELLIGENCE, DETECTION AND MITIGATION PLATFORM FOR A TRUSTED</v>
      </c>
      <c r="E111" s="32">
        <v>413750</v>
      </c>
      <c r="F111" s="5" t="s">
        <v>275</v>
      </c>
      <c r="G111" s="5" t="s">
        <v>274</v>
      </c>
      <c r="H111" s="36">
        <v>43145</v>
      </c>
      <c r="I111" s="36">
        <v>43830</v>
      </c>
    </row>
    <row r="112" spans="1:9" ht="15.75" thickBot="1" x14ac:dyDescent="0.3">
      <c r="A112" s="47"/>
      <c r="B112" s="5">
        <v>341</v>
      </c>
      <c r="C112" s="5" t="s">
        <v>318</v>
      </c>
      <c r="D112" s="5" t="str">
        <f t="shared" si="4"/>
        <v>ΣΥΝΔΡΟΜΗΤΙΚΗ ΠΛΑΤΦΟΡΜΑ ΑΝΑΛΥΣΗΣ ΜΕΓΑΛΟΥ ΑΡΙΘΜΟΥ ΔΙΑΔΙΚΤΥΑΚΩΝ ΑΝΑΦΟΡΩΝ, ΕΥΡΕΣΗΣ INSIGHTS ΚΑΙ ΕΠΙΧΕΙΡΗΜΑΤΙΚΩΝ ΕΥΚΑΙΡΙΩΝ ΣΕ ΠΟΛΥΓΛΩΣΣΙΚΟ ΠΕΡΙΒΑΛΛΟΝ</v>
      </c>
      <c r="E112" s="32">
        <v>216225.32</v>
      </c>
      <c r="F112" s="5" t="s">
        <v>132</v>
      </c>
      <c r="G112" s="5" t="s">
        <v>272</v>
      </c>
      <c r="H112" s="36">
        <v>43206</v>
      </c>
      <c r="I112" s="36">
        <v>43982</v>
      </c>
    </row>
    <row r="113" spans="1:9" ht="15.75" thickBot="1" x14ac:dyDescent="0.3">
      <c r="A113" s="16" t="s">
        <v>373</v>
      </c>
      <c r="B113" s="6">
        <f>COUNT(B95:B112)</f>
        <v>18</v>
      </c>
      <c r="C113" s="6"/>
      <c r="D113" s="6"/>
      <c r="E113" s="33"/>
      <c r="F113" s="6"/>
      <c r="G113" s="6"/>
      <c r="H113" s="37"/>
      <c r="I113" s="37"/>
    </row>
    <row r="114" spans="1:9" ht="16.5" thickTop="1" thickBot="1" x14ac:dyDescent="0.3">
      <c r="A114" s="44" t="s">
        <v>276</v>
      </c>
      <c r="B114" s="5">
        <v>197</v>
      </c>
      <c r="C114" s="5" t="s">
        <v>371</v>
      </c>
      <c r="D114" s="5" t="s">
        <v>305</v>
      </c>
      <c r="E114" s="32">
        <v>1247944.1499999999</v>
      </c>
      <c r="F114" s="5" t="s">
        <v>33</v>
      </c>
      <c r="G114" s="5" t="s">
        <v>278</v>
      </c>
      <c r="H114" s="36">
        <v>41518</v>
      </c>
      <c r="I114" s="36">
        <v>43465</v>
      </c>
    </row>
    <row r="115" spans="1:9" ht="15.75" thickBot="1" x14ac:dyDescent="0.3">
      <c r="A115" s="44"/>
      <c r="B115" s="5">
        <v>205</v>
      </c>
      <c r="C115" s="5" t="s">
        <v>41</v>
      </c>
      <c r="D115" s="5" t="s">
        <v>306</v>
      </c>
      <c r="E115" s="32">
        <v>20000</v>
      </c>
      <c r="F115" s="5" t="s">
        <v>42</v>
      </c>
      <c r="G115" s="5" t="s">
        <v>284</v>
      </c>
      <c r="H115" s="36">
        <v>41275</v>
      </c>
      <c r="I115" s="36">
        <v>41639</v>
      </c>
    </row>
    <row r="116" spans="1:9" ht="15.75" thickBot="1" x14ac:dyDescent="0.3">
      <c r="A116" s="44"/>
      <c r="B116" s="5">
        <v>211</v>
      </c>
      <c r="C116" s="5" t="s">
        <v>50</v>
      </c>
      <c r="D116" s="5" t="s">
        <v>309</v>
      </c>
      <c r="E116" s="32">
        <v>66500</v>
      </c>
      <c r="F116" s="5" t="s">
        <v>42</v>
      </c>
      <c r="G116" s="5" t="s">
        <v>284</v>
      </c>
      <c r="H116" s="36">
        <v>41395</v>
      </c>
      <c r="I116" s="36">
        <v>42369</v>
      </c>
    </row>
    <row r="117" spans="1:9" ht="15.75" thickBot="1" x14ac:dyDescent="0.3">
      <c r="A117" s="44"/>
      <c r="B117" s="5">
        <v>220</v>
      </c>
      <c r="C117" s="5" t="s">
        <v>363</v>
      </c>
      <c r="D117" s="5" t="str">
        <f t="shared" ref="D117:D140" si="5">UPPER(C117)</f>
        <v>ΝΕΑ ΔΩΡΕΑ ΤΟΥ ΙΔΡΥΜΑΤΟΣ ΝΙΑΡΧΟΥ ΓΙΑ ΤΗ ΔΙΕΞΑΓΩΓΗ ΕΚΠΑΙΔΕΥΤΙΚΟΥ ΠΡΟΓΡΑΜΜΑΤΟΣ ΓΙΑ ΣΤΕΛΕΧΗ ΜΗ ΚΥΒΕΡΝΗΤΙΚΩΝ ΟΡΓΑΝΩΣΕΩΝ</v>
      </c>
      <c r="E117" s="32">
        <v>129010</v>
      </c>
      <c r="F117" s="5" t="s">
        <v>33</v>
      </c>
      <c r="G117" s="5" t="s">
        <v>289</v>
      </c>
      <c r="H117" s="36">
        <v>41640</v>
      </c>
      <c r="I117" s="36">
        <v>42735</v>
      </c>
    </row>
    <row r="118" spans="1:9" ht="15.75" thickBot="1" x14ac:dyDescent="0.3">
      <c r="A118" s="44"/>
      <c r="B118" s="5">
        <v>228</v>
      </c>
      <c r="C118" s="5" t="s">
        <v>316</v>
      </c>
      <c r="D118" s="5" t="str">
        <f t="shared" si="5"/>
        <v>ΠΡΟΓΡΑΜΜΑ ΜΕΤΑΠΤΥΧΙΑΚΩΝ ΣΠΟΥΔΩΝ "ΠΑΓΚΟΣΜΙΑ ΠΟΛΙΤΙΚΗ ΟΙΚΟΝΟΜΙΑ"</v>
      </c>
      <c r="E118" s="32">
        <v>1100000</v>
      </c>
      <c r="F118" s="5" t="s">
        <v>78</v>
      </c>
      <c r="G118" s="5" t="s">
        <v>278</v>
      </c>
      <c r="H118" s="36">
        <v>41518</v>
      </c>
      <c r="I118" s="36">
        <v>43465</v>
      </c>
    </row>
    <row r="119" spans="1:9" ht="15.75" thickBot="1" x14ac:dyDescent="0.3">
      <c r="A119" s="44"/>
      <c r="B119" s="5">
        <v>231</v>
      </c>
      <c r="C119" s="5" t="s">
        <v>82</v>
      </c>
      <c r="D119" s="5" t="str">
        <f t="shared" si="5"/>
        <v>ΠΡ. ΑΣΚ. ΦΟΙΤ. ΑΕΙ ΣΤΟ ΙΔΡΥΜΑ ΤΗΣ ΒΟΥΛΗΣ ΤΩΝ ΕΛΛΗΝΩΝ ΓΙΑ ΤΟΝ ΚΟΙΝΟΒΟΥΛΕΥΤΙΣΜΟ ΚΑΙ ΤΗ ΔΗΜΟΚΡΑΤΙΑ</v>
      </c>
      <c r="E119" s="32">
        <v>18763.600000000002</v>
      </c>
      <c r="F119" s="5" t="s">
        <v>42</v>
      </c>
      <c r="G119" s="5" t="s">
        <v>289</v>
      </c>
      <c r="H119" s="36">
        <v>41640</v>
      </c>
      <c r="I119" s="36">
        <v>42794</v>
      </c>
    </row>
    <row r="120" spans="1:9" ht="15.75" thickBot="1" x14ac:dyDescent="0.3">
      <c r="A120" s="44"/>
      <c r="B120" s="5">
        <v>238</v>
      </c>
      <c r="C120" s="5" t="s">
        <v>93</v>
      </c>
      <c r="D120" s="5" t="str">
        <f t="shared" si="5"/>
        <v>ΠΡΟΓΡΑΜΜΑ ΔΙΑ ΒΙΟΥ ΜΑΘΗΣΗ ΑΥΤΟΔΙΟΙΚΗΣΗ 2014-2019: H ΝΕΑ ΠΡΟΟΠΤΙΚΗ</v>
      </c>
      <c r="E120" s="32">
        <v>940</v>
      </c>
      <c r="F120" s="5" t="s">
        <v>94</v>
      </c>
      <c r="G120" s="5" t="s">
        <v>272</v>
      </c>
      <c r="H120" s="36">
        <v>41640</v>
      </c>
      <c r="I120" s="36">
        <v>42004</v>
      </c>
    </row>
    <row r="121" spans="1:9" ht="15.75" thickBot="1" x14ac:dyDescent="0.3">
      <c r="A121" s="44"/>
      <c r="B121" s="5">
        <v>242</v>
      </c>
      <c r="C121" s="5" t="s">
        <v>102</v>
      </c>
      <c r="D121" s="5" t="str">
        <f t="shared" si="5"/>
        <v>ΠΡΑΚΤΙΚΗ ΆΣΚΗΣΗ ΦΟΙΤΗΤΩΝ ΠΑΝ. ΠΕΛΟΠ. ΓΙΑ ΣΥΜΜΕΤΟΧΗ ΣΤΟ ΕΚΠΑΙΔΕΥΤΙΚΟ ΠΡΟΓΡΑΜΜΑ CERN SUMMER STUDENTS</v>
      </c>
      <c r="E121" s="32">
        <v>22000</v>
      </c>
      <c r="F121" s="5" t="s">
        <v>42</v>
      </c>
      <c r="G121" s="5" t="s">
        <v>292</v>
      </c>
      <c r="H121" s="36">
        <v>41760</v>
      </c>
      <c r="I121" s="36">
        <v>43100</v>
      </c>
    </row>
    <row r="122" spans="1:9" ht="15.75" thickBot="1" x14ac:dyDescent="0.3">
      <c r="A122" s="44"/>
      <c r="B122" s="5">
        <v>243</v>
      </c>
      <c r="C122" s="5" t="s">
        <v>104</v>
      </c>
      <c r="D122" s="5" t="str">
        <f t="shared" si="5"/>
        <v>ΑΞΙΟΛΟΓΗΣΗ ΠΑΝΕΠΙΣΤΗΜΙΟΥ ΠΕΛΟΠΟΝΝΗΣΟΥ</v>
      </c>
      <c r="E122" s="32">
        <v>15000</v>
      </c>
      <c r="F122" s="5" t="s">
        <v>105</v>
      </c>
      <c r="G122" s="5" t="s">
        <v>292</v>
      </c>
      <c r="H122" s="36">
        <v>41829</v>
      </c>
      <c r="I122" s="36">
        <v>42369</v>
      </c>
    </row>
    <row r="123" spans="1:9" ht="15.75" thickBot="1" x14ac:dyDescent="0.3">
      <c r="A123" s="44"/>
      <c r="B123" s="5">
        <v>247</v>
      </c>
      <c r="C123" s="5" t="s">
        <v>360</v>
      </c>
      <c r="D123" s="5" t="str">
        <f t="shared" si="5"/>
        <v>ΠΡΟΓΡΑΜΜΑ ΜΕΤΑΠΤΥΧΙΑΚΩΝ ΣΠΟΥΔΩΝ " ΜΕΣΟΓΕΙΑΚΕΣ ΣΠΟΥΔΕΣ"</v>
      </c>
      <c r="E123" s="32">
        <v>157413.93</v>
      </c>
      <c r="F123" s="5" t="s">
        <v>112</v>
      </c>
      <c r="G123" s="5" t="s">
        <v>278</v>
      </c>
      <c r="H123" s="36">
        <v>41821</v>
      </c>
      <c r="I123" s="36">
        <v>43465</v>
      </c>
    </row>
    <row r="124" spans="1:9" ht="15.75" thickBot="1" x14ac:dyDescent="0.3">
      <c r="A124" s="44"/>
      <c r="B124" s="5">
        <v>251</v>
      </c>
      <c r="C124" s="5" t="s">
        <v>117</v>
      </c>
      <c r="D124" s="5" t="str">
        <f t="shared" si="5"/>
        <v>ΣΤΡΑΤΗΓΙΚΕΣ ΤΗΣ ΠΟΛΙΤΙΣΤΙΚΗΣ ΔΙΠΛΩΜΑΤΙΑΣ</v>
      </c>
      <c r="E124" s="32">
        <v>36631.56</v>
      </c>
      <c r="F124" s="5" t="s">
        <v>42</v>
      </c>
      <c r="G124" s="5" t="s">
        <v>289</v>
      </c>
      <c r="H124" s="36">
        <v>41920</v>
      </c>
      <c r="I124" s="36">
        <v>43100</v>
      </c>
    </row>
    <row r="125" spans="1:9" ht="15.75" thickBot="1" x14ac:dyDescent="0.3">
      <c r="A125" s="44"/>
      <c r="B125" s="5">
        <v>257</v>
      </c>
      <c r="C125" s="5" t="s">
        <v>129</v>
      </c>
      <c r="D125" s="5" t="str">
        <f t="shared" si="5"/>
        <v>ΥΛΟΠΟΙΗΣΗ ΕΚΠΑΙΔΕΥΤΙΚΩΝ ΣΕΜΙΝΑΡΙΩΝ ΠΡΟΣ ΜΟΝΑΔΕΣ ΦΡΟΝΤΙΔΑΣ ΗΛΙΚΙΩΜΕΝΩΝ</v>
      </c>
      <c r="E125" s="32">
        <v>48103</v>
      </c>
      <c r="F125" s="5" t="s">
        <v>33</v>
      </c>
      <c r="G125" s="5" t="s">
        <v>289</v>
      </c>
      <c r="H125" s="36">
        <v>42060</v>
      </c>
      <c r="I125" s="36">
        <v>42735</v>
      </c>
    </row>
    <row r="126" spans="1:9" ht="15.75" thickBot="1" x14ac:dyDescent="0.3">
      <c r="A126" s="44"/>
      <c r="B126" s="5">
        <v>267</v>
      </c>
      <c r="C126" s="5" t="s">
        <v>354</v>
      </c>
      <c r="D126" s="5" t="str">
        <f t="shared" si="5"/>
        <v>ΠΡΟΓΡΑΜΜΑ ΜΕΤΑΠΤΥΧΙΑΚΩΝ ΣΠΟΥΔΩΝ  "ΠΑΓΚΟΣΜΙΕΣ ΠΡΟΚΛΗΣΕΙΣ ΚΑΙ ΣΥΣΤΗΜΑΤΑ ΑΝΑΛΥΣΕΩΝ"</v>
      </c>
      <c r="E126" s="32">
        <v>182887.67</v>
      </c>
      <c r="F126" s="5" t="s">
        <v>150</v>
      </c>
      <c r="G126" s="5" t="s">
        <v>278</v>
      </c>
      <c r="H126" s="36">
        <v>42185</v>
      </c>
      <c r="I126" s="36">
        <v>44012</v>
      </c>
    </row>
    <row r="127" spans="1:9" ht="15.75" thickBot="1" x14ac:dyDescent="0.3">
      <c r="A127" s="44"/>
      <c r="B127" s="5">
        <v>269</v>
      </c>
      <c r="C127" s="5" t="s">
        <v>353</v>
      </c>
      <c r="D127" s="5" t="str">
        <f t="shared" si="5"/>
        <v>ΕΞΑΛΕΙΦΟΝΤΑΣ ΤΑ ΕΜΠΟΔΙΑ ΠΡΟΣ ΜΙΑ ΠΟΛΥΠΟΛΙΣΜΙΚΗ ΚΟΙΝΩΝΙΑ</v>
      </c>
      <c r="E127" s="32">
        <v>125171.7</v>
      </c>
      <c r="F127" s="5" t="s">
        <v>33</v>
      </c>
      <c r="G127" s="5" t="s">
        <v>297</v>
      </c>
      <c r="H127" s="36">
        <v>42221</v>
      </c>
      <c r="I127" s="36">
        <v>43097</v>
      </c>
    </row>
    <row r="128" spans="1:9" ht="15.75" thickBot="1" x14ac:dyDescent="0.3">
      <c r="A128" s="44"/>
      <c r="B128" s="5">
        <v>270</v>
      </c>
      <c r="C128" s="5" t="s">
        <v>155</v>
      </c>
      <c r="D128" s="5" t="str">
        <f t="shared" si="5"/>
        <v>"PARTICIPATORY ACTION RESEARCH TO ADDRESS UN-UNDER EMPLOYMENT AT THE LOCAL LEVEL"</v>
      </c>
      <c r="E128" s="32">
        <v>88100</v>
      </c>
      <c r="F128" s="5" t="s">
        <v>42</v>
      </c>
      <c r="G128" s="5" t="s">
        <v>297</v>
      </c>
      <c r="H128" s="36">
        <v>42221</v>
      </c>
      <c r="I128" s="36">
        <v>43100</v>
      </c>
    </row>
    <row r="129" spans="1:9" ht="15.75" thickBot="1" x14ac:dyDescent="0.3">
      <c r="A129" s="44"/>
      <c r="B129" s="5">
        <v>272</v>
      </c>
      <c r="C129" s="5" t="s">
        <v>351</v>
      </c>
      <c r="D129" s="5" t="str">
        <f t="shared" si="5"/>
        <v>ΔΙΑΠΑΝΕΠΙΣΤΗΜΙΑΚΟ ΔΙΑΤΜΗΜΑΤΙΚΟ Π.Μ.Σ. "ΤΟΠΙΚΗ ΚΑΙ ΠΕΡΙΦΕΡΕΙΑΚΗ ΑΝΑΠΤΥΞΗ ΚΑΙ ΑΥΤΟΔΙΟΙΚΗΣΗ"</v>
      </c>
      <c r="E129" s="32">
        <v>1668923.97</v>
      </c>
      <c r="F129" s="5" t="s">
        <v>78</v>
      </c>
      <c r="G129" s="5" t="s">
        <v>278</v>
      </c>
      <c r="H129" s="36">
        <v>42221</v>
      </c>
      <c r="I129" s="36">
        <v>47848</v>
      </c>
    </row>
    <row r="130" spans="1:9" ht="15.75" thickBot="1" x14ac:dyDescent="0.3">
      <c r="A130" s="44"/>
      <c r="B130" s="5">
        <v>275</v>
      </c>
      <c r="C130" s="5" t="s">
        <v>348</v>
      </c>
      <c r="D130" s="5" t="str">
        <f t="shared" si="5"/>
        <v>BCMC:CREATING EMPLOYMENT OPPORTUNITIES AND INTERNATIONALIZING GREEK ENTREPRENEURSHIP THROUGH THE CHINESE DIASPORA IN GREECE</v>
      </c>
      <c r="E130" s="32">
        <v>66894</v>
      </c>
      <c r="F130" s="5" t="s">
        <v>33</v>
      </c>
      <c r="G130" s="5" t="s">
        <v>284</v>
      </c>
      <c r="H130" s="36">
        <v>42278</v>
      </c>
      <c r="I130" s="36">
        <v>42916</v>
      </c>
    </row>
    <row r="131" spans="1:9" ht="15.75" thickBot="1" x14ac:dyDescent="0.3">
      <c r="A131" s="44"/>
      <c r="B131" s="5">
        <v>292</v>
      </c>
      <c r="C131" s="5" t="s">
        <v>339</v>
      </c>
      <c r="D131" s="5" t="str">
        <f t="shared" si="5"/>
        <v>ADVANCING THE THIRD SECTOR THROUGH INNOVATION AND VARIATION</v>
      </c>
      <c r="E131" s="32">
        <v>253845</v>
      </c>
      <c r="F131" s="5" t="s">
        <v>33</v>
      </c>
      <c r="G131" s="5" t="s">
        <v>286</v>
      </c>
      <c r="H131" s="36">
        <v>42644</v>
      </c>
      <c r="I131" s="36">
        <v>43738</v>
      </c>
    </row>
    <row r="132" spans="1:9" ht="15.75" thickBot="1" x14ac:dyDescent="0.3">
      <c r="A132" s="44"/>
      <c r="B132" s="5">
        <v>295</v>
      </c>
      <c r="C132" s="5" t="s">
        <v>337</v>
      </c>
      <c r="D132" s="5" t="str">
        <f t="shared" si="5"/>
        <v xml:space="preserve">JEAN MONNET - EUROPEAN-FOCUSED POLICY ANALYTICS · EUROPOLA» </v>
      </c>
      <c r="E132" s="32">
        <v>40635</v>
      </c>
      <c r="F132" s="5" t="s">
        <v>150</v>
      </c>
      <c r="G132" s="5" t="s">
        <v>286</v>
      </c>
      <c r="H132" s="36">
        <v>42614</v>
      </c>
      <c r="I132" s="36">
        <v>43708</v>
      </c>
    </row>
    <row r="133" spans="1:9" ht="15.75" thickBot="1" x14ac:dyDescent="0.3">
      <c r="A133" s="44"/>
      <c r="B133" s="5">
        <v>297</v>
      </c>
      <c r="C133" s="5" t="s">
        <v>335</v>
      </c>
      <c r="D133" s="5" t="str">
        <f t="shared" si="5"/>
        <v>JEAN MONNET - THE EUROPEAN UNION, AFRICA KAI CHINA IN THE GLOBAL AGE ΣΤΟ ΠΛΑΙΣΙΟ ΤΟΥ ΠΡΟΓΡΑΜΜΑΤΟΣ: ERASMUS+</v>
      </c>
      <c r="E133" s="32">
        <v>33182.65</v>
      </c>
      <c r="F133" s="5" t="s">
        <v>33</v>
      </c>
      <c r="G133" s="5" t="s">
        <v>286</v>
      </c>
      <c r="H133" s="36">
        <v>42673</v>
      </c>
      <c r="I133" s="36">
        <v>43738</v>
      </c>
    </row>
    <row r="134" spans="1:9" ht="15.75" thickBot="1" x14ac:dyDescent="0.3">
      <c r="A134" s="44"/>
      <c r="B134" s="5">
        <v>310</v>
      </c>
      <c r="C134" s="5" t="s">
        <v>219</v>
      </c>
      <c r="D134" s="5" t="str">
        <f t="shared" si="5"/>
        <v>ΥΠΟΤΡΟΦΙΕΣ ΣΤΗ ΜΝΗΜΗ ΤΟΥ ΤΖΑΝΕΤΟΥ ΑΝΤΥΠΑ ΓΙΑ ΤΑ ΠΜΣ ΤΟΥ ΤΜ. ΠΟΛΙΤΙΚΗΣ ΕΠΙΣΤΗΜΗΣ ΚΑΙ ΔΙΕΘΝΩΝ ΣΧΕΣΕΩΝ</v>
      </c>
      <c r="E134" s="32">
        <v>125000</v>
      </c>
      <c r="F134" s="5" t="s">
        <v>33</v>
      </c>
      <c r="G134" s="5" t="s">
        <v>289</v>
      </c>
      <c r="H134" s="36">
        <v>43009</v>
      </c>
      <c r="I134" s="36">
        <v>46660</v>
      </c>
    </row>
    <row r="135" spans="1:9" ht="15.75" thickBot="1" x14ac:dyDescent="0.3">
      <c r="A135" s="44"/>
      <c r="B135" s="5">
        <v>328</v>
      </c>
      <c r="C135" s="5" t="s">
        <v>248</v>
      </c>
      <c r="D135" s="5" t="str">
        <f t="shared" si="5"/>
        <v>ARTS TOGETHER - AMIF-2016-AG-INTE-01 -  ERASMUS+</v>
      </c>
      <c r="E135" s="32">
        <v>599127.64</v>
      </c>
      <c r="F135" s="5" t="s">
        <v>33</v>
      </c>
      <c r="G135" s="5" t="s">
        <v>284</v>
      </c>
      <c r="H135" s="36">
        <v>43108</v>
      </c>
      <c r="I135" s="36">
        <v>43890</v>
      </c>
    </row>
    <row r="136" spans="1:9" ht="15.75" thickBot="1" x14ac:dyDescent="0.3">
      <c r="A136" s="44"/>
      <c r="B136" s="5">
        <v>331</v>
      </c>
      <c r="C136" s="5" t="s">
        <v>254</v>
      </c>
      <c r="D136" s="5" t="str">
        <f t="shared" si="5"/>
        <v>ΘΑΛΗΣ ΙΙ</v>
      </c>
      <c r="E136" s="32">
        <v>147000</v>
      </c>
      <c r="F136" s="5" t="s">
        <v>33</v>
      </c>
      <c r="G136" s="5" t="s">
        <v>289</v>
      </c>
      <c r="H136" s="36">
        <v>43108</v>
      </c>
      <c r="I136" s="36">
        <v>43837</v>
      </c>
    </row>
    <row r="137" spans="1:9" ht="15.75" thickBot="1" x14ac:dyDescent="0.3">
      <c r="A137" s="44"/>
      <c r="B137" s="5">
        <v>332</v>
      </c>
      <c r="C137" s="5" t="s">
        <v>256</v>
      </c>
      <c r="D137" s="5" t="str">
        <f t="shared" si="5"/>
        <v>BLEND - IN: INTERCULTURAL MANAGEMENT AND COMMUNICATION FOR YOUTH ORGANISATIONS</v>
      </c>
      <c r="E137" s="32">
        <v>32331</v>
      </c>
      <c r="F137" s="5" t="s">
        <v>33</v>
      </c>
      <c r="G137" s="5" t="s">
        <v>286</v>
      </c>
      <c r="H137" s="36">
        <v>43132</v>
      </c>
      <c r="I137" s="36">
        <v>43677</v>
      </c>
    </row>
    <row r="138" spans="1:9" ht="15.75" thickBot="1" x14ac:dyDescent="0.3">
      <c r="A138" s="44"/>
      <c r="B138" s="5">
        <v>334</v>
      </c>
      <c r="C138" s="5" t="s">
        <v>260</v>
      </c>
      <c r="D138" s="5" t="str">
        <f t="shared" si="5"/>
        <v>ΘΕΡΙΝΟ ΣΧΟΛΕΙΟ ΑΝΑΛΥΣΗΣ ΔΕΔΟΜΕΝΩΝ ΔΗΜΟΣΙΩΝ ΠΟΛΙΤΙΚΩΝ ΤΗΣ ΕΕ</v>
      </c>
      <c r="E138" s="32">
        <v>3500</v>
      </c>
      <c r="F138" s="5" t="s">
        <v>150</v>
      </c>
      <c r="G138" s="5" t="s">
        <v>296</v>
      </c>
      <c r="H138" s="36">
        <v>43167</v>
      </c>
      <c r="I138" s="36">
        <v>44104</v>
      </c>
    </row>
    <row r="139" spans="1:9" ht="15.75" thickBot="1" x14ac:dyDescent="0.3">
      <c r="A139" s="44"/>
      <c r="B139" s="5">
        <v>339</v>
      </c>
      <c r="C139" s="5" t="s">
        <v>315</v>
      </c>
      <c r="D139" s="5" t="str">
        <f t="shared" si="5"/>
        <v>ΟΙ ΕΠΙΔΡΑΣΕΙΣ ΤΗΣ ΠΡΟΣΦΥΓΙΚΗΣ ΚΡΙΣΗΣ ΣΤΙΣ ΕΛΛΗΝΙΚΕΣ ΜΗ ΚΥΒΕΡΝΗΤΙΚΕΣ ΟΡΓΑΝΩΣΕΙΣ</v>
      </c>
      <c r="E139" s="32">
        <v>62650</v>
      </c>
      <c r="F139" s="5" t="s">
        <v>33</v>
      </c>
      <c r="G139" s="5" t="s">
        <v>272</v>
      </c>
      <c r="H139" s="36">
        <v>43191</v>
      </c>
      <c r="I139" s="36">
        <v>43861</v>
      </c>
    </row>
    <row r="140" spans="1:9" ht="15.75" thickBot="1" x14ac:dyDescent="0.3">
      <c r="A140" s="44"/>
      <c r="B140" s="5">
        <v>345</v>
      </c>
      <c r="C140" s="5" t="s">
        <v>317</v>
      </c>
      <c r="D140" s="5" t="str">
        <f t="shared" si="5"/>
        <v>ΕΥΡΩΠΑΪΚΗ ΕΝΟΠΟΙΗΣΗ ΚΑΙ ΤΗΛΕΠΙΚΟΙΝΩΝΙΕΣ: Η ΑΞΙΟΛΟΓΗΣΗ ΤΗΣ ΜΕΤΑΡΡΥΘΜΙΣΗΣ ΓΙΑ ΤΟ ΚΡΑΤΟΣ,ΤΗΝ ΟΙΚΟΝΟΜΙΑ ΚΑΙ ΤΟΥΣ ΠΟΛΙΤΕΣ. Η ΠΕΡΙΠΤΩΣΗ ΤΟΥ ΟΤΕ</v>
      </c>
      <c r="E140" s="32">
        <v>5000</v>
      </c>
      <c r="F140" s="5" t="s">
        <v>94</v>
      </c>
      <c r="G140" s="5" t="s">
        <v>289</v>
      </c>
      <c r="H140" s="36">
        <v>43230</v>
      </c>
      <c r="I140" s="36">
        <v>43343</v>
      </c>
    </row>
    <row r="141" spans="1:9" ht="15.75" thickBot="1" x14ac:dyDescent="0.3">
      <c r="A141" s="16" t="s">
        <v>373</v>
      </c>
      <c r="B141" s="6">
        <f>COUNT(B114:B140)</f>
        <v>27</v>
      </c>
      <c r="C141" s="6"/>
      <c r="D141" s="6"/>
      <c r="E141" s="33"/>
      <c r="F141" s="6"/>
      <c r="G141" s="6"/>
      <c r="H141" s="37"/>
      <c r="I141" s="37"/>
    </row>
    <row r="142" spans="1:9" ht="16.5" thickTop="1" thickBot="1" x14ac:dyDescent="0.3">
      <c r="A142" s="44" t="s">
        <v>288</v>
      </c>
      <c r="B142" s="5">
        <v>72</v>
      </c>
      <c r="C142" s="5" t="s">
        <v>10</v>
      </c>
      <c r="D142" s="5" t="s">
        <v>299</v>
      </c>
      <c r="E142" s="32">
        <v>10000</v>
      </c>
      <c r="F142" s="5" t="s">
        <v>11</v>
      </c>
      <c r="G142" s="5" t="s">
        <v>294</v>
      </c>
      <c r="H142" s="36">
        <v>42200</v>
      </c>
      <c r="I142" s="36">
        <v>42369</v>
      </c>
    </row>
    <row r="143" spans="1:9" ht="15.75" thickBot="1" x14ac:dyDescent="0.3">
      <c r="A143" s="44"/>
      <c r="B143" s="5">
        <v>108</v>
      </c>
      <c r="C143" s="5" t="s">
        <v>21</v>
      </c>
      <c r="D143" s="5" t="s">
        <v>302</v>
      </c>
      <c r="E143" s="32">
        <v>1131320</v>
      </c>
      <c r="F143" s="5" t="s">
        <v>22</v>
      </c>
      <c r="G143" s="5" t="s">
        <v>278</v>
      </c>
      <c r="H143" s="36">
        <v>41518</v>
      </c>
      <c r="I143" s="36">
        <v>42735</v>
      </c>
    </row>
    <row r="144" spans="1:9" ht="15.75" thickBot="1" x14ac:dyDescent="0.3">
      <c r="A144" s="44"/>
      <c r="B144" s="5">
        <v>114</v>
      </c>
      <c r="C144" s="5" t="s">
        <v>24</v>
      </c>
      <c r="D144" s="5" t="s">
        <v>303</v>
      </c>
      <c r="E144" s="32">
        <v>1170223.6100000001</v>
      </c>
      <c r="F144" s="5" t="s">
        <v>25</v>
      </c>
      <c r="G144" s="5" t="s">
        <v>278</v>
      </c>
      <c r="H144" s="36">
        <v>41920</v>
      </c>
      <c r="I144" s="38" t="s">
        <v>396</v>
      </c>
    </row>
    <row r="145" spans="1:9" ht="15.75" thickBot="1" x14ac:dyDescent="0.3">
      <c r="A145" s="44"/>
      <c r="B145" s="5">
        <v>226</v>
      </c>
      <c r="C145" s="5" t="s">
        <v>362</v>
      </c>
      <c r="D145" s="5" t="str">
        <f t="shared" ref="D145:D150" si="6">UPPER(C145)</f>
        <v xml:space="preserve"> ΠΡΟΓΡΑΜΜΑ ΜΕΤΑΠΤΥΧΙΑΚΩΝ ΣΠΟΥΔΩΝ "ΑΡΧΑΙΑ ΚΑΙ ΝΕΑ ΕΛΛΗΝΙΚΗ ΦΙΛΟΛΟΓΙΑ"</v>
      </c>
      <c r="E145" s="32">
        <v>551047.19999999995</v>
      </c>
      <c r="F145" s="5" t="s">
        <v>76</v>
      </c>
      <c r="G145" s="5" t="s">
        <v>278</v>
      </c>
      <c r="H145" s="36">
        <v>41518</v>
      </c>
      <c r="I145" s="36">
        <v>42735</v>
      </c>
    </row>
    <row r="146" spans="1:9" ht="15.75" thickBot="1" x14ac:dyDescent="0.3">
      <c r="A146" s="44"/>
      <c r="B146" s="5">
        <v>232</v>
      </c>
      <c r="C146" s="5" t="s">
        <v>84</v>
      </c>
      <c r="D146" s="5" t="str">
        <f t="shared" si="6"/>
        <v>ΔΙΟΡΓΑΝΩΣΗ ΔΙΕΘΝΟΥΣ ΣΥΝΕΔΡΙΟΥ ΜΕ ΘΕΜΑ "ΚΟΙΝΩΝΙΚΕΣ ΑΞΙΕΣ ΣΤΗΝ ΑΡΧΑΙΑ ΕΛΛΗΝΙΚΗ ΓΡΑΜΜΑΤΕΙΑ"</v>
      </c>
      <c r="E146" s="32">
        <v>2000</v>
      </c>
      <c r="F146" s="5" t="s">
        <v>85</v>
      </c>
      <c r="G146" s="5" t="s">
        <v>289</v>
      </c>
      <c r="H146" s="36">
        <v>41640</v>
      </c>
      <c r="I146" s="36">
        <v>42004</v>
      </c>
    </row>
    <row r="147" spans="1:9" ht="15.75" thickBot="1" x14ac:dyDescent="0.3">
      <c r="A147" s="44"/>
      <c r="B147" s="5">
        <v>299</v>
      </c>
      <c r="C147" s="5" t="s">
        <v>201</v>
      </c>
      <c r="D147" s="5" t="str">
        <f t="shared" si="6"/>
        <v>ΕΡΓΑΣΤΗΡΙΟ ΔΙΑΧΡΟΝΙΚΗΣ ΜΕΛΕΤΗΣ ΤΗΣ ΕΛΛΗΝΙΚΗΣ ΓΛΩΣΣΑΣ ΚΑΙ ΓΡΑΜΜΑΤΕΙΑΣ ΝΙΚΟΣ ΚΑΡΟΥΖΟΣ ΤΟΥ ΤΜΗΜΑΤΟΣ</v>
      </c>
      <c r="E147" s="32">
        <v>3450</v>
      </c>
      <c r="F147" s="5" t="s">
        <v>25</v>
      </c>
      <c r="G147" s="5" t="s">
        <v>289</v>
      </c>
      <c r="H147" s="36">
        <v>42718</v>
      </c>
      <c r="I147" s="36">
        <v>43465</v>
      </c>
    </row>
    <row r="148" spans="1:9" ht="15.75" thickBot="1" x14ac:dyDescent="0.3">
      <c r="A148" s="44"/>
      <c r="B148" s="5">
        <v>302</v>
      </c>
      <c r="C148" s="5" t="s">
        <v>207</v>
      </c>
      <c r="D148" s="5" t="str">
        <f t="shared" si="6"/>
        <v>ΕΝΙΣΧΥΣΗ ΕΡΕΥΝΗΤΙΚΩΝ ΔΡΑΣΕΩΝ ΣΧΟΛΗΣ ΑΝΘΡΩΠΙΣΤΙΚΩΝ ΕΠΙΣΤΗΜΩΝ ΚΑΙ ΠΟΛΙΤΙΣΜΙΚΩΝ ΣΠΟΥΔΩΝ ΤΟΥ ΠΑΠΕΛ</v>
      </c>
      <c r="E148" s="32">
        <v>29077.03</v>
      </c>
      <c r="F148" s="5" t="s">
        <v>25</v>
      </c>
      <c r="G148" s="5" t="s">
        <v>292</v>
      </c>
      <c r="H148" s="36">
        <v>42801</v>
      </c>
      <c r="I148" s="36">
        <v>43465</v>
      </c>
    </row>
    <row r="149" spans="1:9" ht="15.75" thickBot="1" x14ac:dyDescent="0.3">
      <c r="A149" s="44"/>
      <c r="B149" s="5">
        <v>304</v>
      </c>
      <c r="C149" s="5" t="s">
        <v>333</v>
      </c>
      <c r="D149" s="5" t="str">
        <f t="shared" si="6"/>
        <v>ΔΙΕΘΝΕΣ ΣΥΝΕΔΡΙΟ ΠΡΟΣ ΤΙΜΗΝ ΤΟΥ PETER MACKRIDGE: ΜΑ ΤΙ ΓΥΡΕΥΟΥΝ ΟΙ ΨΥΧΕΣ ΜΑΣ ΤΑΞΙΔΕΥΟΝΤΑΣ; ΑΝΑΖΗΤΗΣΕΙΣ ΚΑΙ ΑΓΩΝΙΕΣ ΤΩΝ ΕΛΛΗΝΩΝ ΛΟΓΟΤΕΧΝΩΝ ΤΟΥ ΜΕΣΟΠΟΛΕΜΟΥ (1918-1939)</v>
      </c>
      <c r="E149" s="32">
        <v>2892</v>
      </c>
      <c r="F149" s="5" t="s">
        <v>25</v>
      </c>
      <c r="G149" s="5" t="s">
        <v>289</v>
      </c>
      <c r="H149" s="36">
        <v>42873</v>
      </c>
      <c r="I149" s="36">
        <v>43100</v>
      </c>
    </row>
    <row r="150" spans="1:9" ht="15.75" thickBot="1" x14ac:dyDescent="0.3">
      <c r="A150" s="44"/>
      <c r="B150" s="5">
        <v>305</v>
      </c>
      <c r="C150" s="5" t="s">
        <v>332</v>
      </c>
      <c r="D150" s="5" t="str">
        <f t="shared" si="6"/>
        <v>ΠΡΟΓΡΑΜΜΑ ΜΕΤΑΠΤΥΧΙΑΚΩΝ ΣΠΟΥΔΩΝ "ΒΥΖΑΝΤΙΝΟΣ ΚΟΣΜΟΣ: Η ΣΧΕΣΗ ΤΟΥ ΜΕ ΤΗΝ ΑΡΧΑΙΟΤΗΤΑ ΚΑΙ ΤΟΝ ΝΕΟΤΕΡΟ ΕΛΛΗΝΙΣΜΟ"</v>
      </c>
      <c r="E150" s="32">
        <v>87750</v>
      </c>
      <c r="F150" s="5" t="s">
        <v>76</v>
      </c>
      <c r="G150" s="5" t="s">
        <v>278</v>
      </c>
      <c r="H150" s="36">
        <v>42979</v>
      </c>
      <c r="I150" s="36">
        <v>43465</v>
      </c>
    </row>
    <row r="151" spans="1:9" ht="15.75" thickBot="1" x14ac:dyDescent="0.3">
      <c r="A151" s="16" t="s">
        <v>373</v>
      </c>
      <c r="B151" s="6">
        <f>COUNT(B142:B150)</f>
        <v>9</v>
      </c>
      <c r="C151" s="6"/>
      <c r="D151" s="6"/>
      <c r="E151" s="6"/>
      <c r="F151" s="6"/>
      <c r="G151" s="6"/>
      <c r="H151" s="6"/>
      <c r="I151" s="6"/>
    </row>
    <row r="152" spans="1:9" ht="15.75" thickTop="1" x14ac:dyDescent="0.25"/>
  </sheetData>
  <mergeCells count="10">
    <mergeCell ref="A80:A93"/>
    <mergeCell ref="A114:A140"/>
    <mergeCell ref="A142:A150"/>
    <mergeCell ref="A2:A7"/>
    <mergeCell ref="A9:A10"/>
    <mergeCell ref="A12:A23"/>
    <mergeCell ref="A25:A64"/>
    <mergeCell ref="A66:A70"/>
    <mergeCell ref="A72:A78"/>
    <mergeCell ref="A95:A112"/>
  </mergeCells>
  <printOptions gridLines="1"/>
  <pageMargins left="0.7" right="0.7" top="0.75" bottom="0.75" header="0.3" footer="0.3"/>
  <pageSetup paperSize="9" scale="3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25" workbookViewId="0">
      <selection activeCell="B5" sqref="B5"/>
    </sheetView>
  </sheetViews>
  <sheetFormatPr defaultRowHeight="15" x14ac:dyDescent="0.25"/>
  <cols>
    <col min="1" max="1" width="37.42578125" bestFit="1" customWidth="1"/>
    <col min="2" max="2" width="12.7109375" bestFit="1" customWidth="1"/>
  </cols>
  <sheetData>
    <row r="1" spans="1:2" ht="35.25" thickBot="1" x14ac:dyDescent="0.3">
      <c r="A1" s="10" t="s">
        <v>376</v>
      </c>
    </row>
    <row r="2" spans="1:2" ht="15.75" thickTop="1" x14ac:dyDescent="0.25">
      <c r="A2" s="5"/>
    </row>
    <row r="3" spans="1:2" x14ac:dyDescent="0.25">
      <c r="A3" s="5" t="s">
        <v>278</v>
      </c>
      <c r="B3" s="32">
        <f>'Ομαδοποίηση ανά έργο'!E73</f>
        <v>20719117.229999993</v>
      </c>
    </row>
    <row r="4" spans="1:2" x14ac:dyDescent="0.25">
      <c r="A4" s="5" t="s">
        <v>272</v>
      </c>
      <c r="B4" s="32">
        <f>'Ομαδοποίηση ανά έργο'!E103</f>
        <v>3741677.94</v>
      </c>
    </row>
    <row r="5" spans="1:2" x14ac:dyDescent="0.25">
      <c r="A5" s="5" t="s">
        <v>286</v>
      </c>
      <c r="B5" s="32">
        <f>'Ομαδοποίηση ανά έργο'!E155</f>
        <v>2570697.02</v>
      </c>
    </row>
    <row r="6" spans="1:2" x14ac:dyDescent="0.25">
      <c r="A6" s="5" t="s">
        <v>284</v>
      </c>
      <c r="B6" s="32">
        <f>'Ομαδοποίηση ανά έργο'!E83</f>
        <v>1766180.96</v>
      </c>
    </row>
    <row r="7" spans="1:2" x14ac:dyDescent="0.25">
      <c r="A7" s="5" t="s">
        <v>289</v>
      </c>
      <c r="B7" s="32">
        <f>'Ομαδοποίηση ανά έργο'!E34</f>
        <v>1304911.3599999999</v>
      </c>
    </row>
    <row r="8" spans="1:2" x14ac:dyDescent="0.25">
      <c r="A8" s="5" t="s">
        <v>274</v>
      </c>
      <c r="B8" s="32">
        <f>'Ομαδοποίηση ανά έργο'!E135</f>
        <v>989336.25</v>
      </c>
    </row>
    <row r="9" spans="1:2" x14ac:dyDescent="0.25">
      <c r="A9" s="5" t="s">
        <v>290</v>
      </c>
      <c r="B9" s="32">
        <f>'Ομαδοποίηση ανά έργο'!E115</f>
        <v>374390.2</v>
      </c>
    </row>
    <row r="10" spans="1:2" x14ac:dyDescent="0.25">
      <c r="A10" s="5" t="s">
        <v>297</v>
      </c>
      <c r="B10" s="32">
        <f>'Ομαδοποίηση ανά έργο'!E106</f>
        <v>213271.7</v>
      </c>
    </row>
    <row r="11" spans="1:2" x14ac:dyDescent="0.25">
      <c r="A11" s="5" t="s">
        <v>294</v>
      </c>
      <c r="B11" s="32">
        <f>'Ομαδοποίηση ανά έργο'!E131</f>
        <v>253499.72</v>
      </c>
    </row>
    <row r="12" spans="1:2" x14ac:dyDescent="0.25">
      <c r="A12" s="5" t="s">
        <v>372</v>
      </c>
      <c r="B12" s="32">
        <f>'Ομαδοποίηση ανά έργο'!E44</f>
        <v>159577.03</v>
      </c>
    </row>
    <row r="13" spans="1:2" x14ac:dyDescent="0.25">
      <c r="A13" s="5" t="s">
        <v>291</v>
      </c>
      <c r="B13" s="32">
        <f>'Ομαδοποίηση ανά έργο'!E110</f>
        <v>34200</v>
      </c>
    </row>
    <row r="14" spans="1:2" x14ac:dyDescent="0.25">
      <c r="A14" s="5" t="s">
        <v>296</v>
      </c>
      <c r="B14" s="32">
        <f>'Ομαδοποίηση ανά έργο'!E86</f>
        <v>6000</v>
      </c>
    </row>
    <row r="15" spans="1:2" x14ac:dyDescent="0.25">
      <c r="A15" s="5"/>
      <c r="B15" s="34"/>
    </row>
    <row r="16" spans="1:2" x14ac:dyDescent="0.25">
      <c r="A16" s="5" t="s">
        <v>377</v>
      </c>
      <c r="B16" s="34">
        <f>SUM(B3:B15)</f>
        <v>32132859.409999993</v>
      </c>
    </row>
  </sheetData>
  <sortState ref="A3:B14">
    <sortCondition descending="1" ref="B1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1"/>
  <sheetViews>
    <sheetView workbookViewId="0">
      <selection activeCell="B5" sqref="B5"/>
    </sheetView>
  </sheetViews>
  <sheetFormatPr defaultRowHeight="15" x14ac:dyDescent="0.25"/>
  <cols>
    <col min="1" max="1" width="37.42578125" style="5" bestFit="1" customWidth="1"/>
    <col min="2" max="2" width="9.140625" style="5"/>
  </cols>
  <sheetData>
    <row r="2" spans="1:2" ht="35.25" thickBot="1" x14ac:dyDescent="0.3">
      <c r="A2" s="10" t="s">
        <v>379</v>
      </c>
    </row>
    <row r="3" spans="1:2" ht="15.75" thickTop="1" x14ac:dyDescent="0.25"/>
    <row r="4" spans="1:2" ht="15.75" customHeight="1" x14ac:dyDescent="0.25">
      <c r="A4" s="5" t="s">
        <v>289</v>
      </c>
      <c r="B4" s="12">
        <f>'Ομαδοποίηση ανά έργο'!B34</f>
        <v>30</v>
      </c>
    </row>
    <row r="5" spans="1:2" ht="18.75" customHeight="1" x14ac:dyDescent="0.25">
      <c r="A5" s="5" t="s">
        <v>278</v>
      </c>
      <c r="B5" s="12">
        <f>'Ομαδοποίηση ανά έργο'!B73</f>
        <v>28</v>
      </c>
    </row>
    <row r="6" spans="1:2" ht="16.5" customHeight="1" x14ac:dyDescent="0.25">
      <c r="A6" s="5" t="s">
        <v>286</v>
      </c>
      <c r="B6" s="12">
        <f>'Ομαδοποίηση ανά έργο'!B155</f>
        <v>19</v>
      </c>
    </row>
    <row r="7" spans="1:2" ht="16.5" customHeight="1" x14ac:dyDescent="0.25">
      <c r="A7" s="5" t="s">
        <v>272</v>
      </c>
      <c r="B7" s="12">
        <f>'Ομαδοποίηση ανά έργο'!B103</f>
        <v>16</v>
      </c>
    </row>
    <row r="8" spans="1:2" ht="16.5" customHeight="1" x14ac:dyDescent="0.25">
      <c r="A8" s="5" t="s">
        <v>294</v>
      </c>
      <c r="B8" s="12">
        <f>'Ομαδοποίηση ανά έργο'!B131</f>
        <v>15</v>
      </c>
    </row>
    <row r="9" spans="1:2" ht="16.5" customHeight="1" x14ac:dyDescent="0.25">
      <c r="A9" s="5" t="s">
        <v>372</v>
      </c>
      <c r="B9" s="12">
        <f>'Ομαδοποίηση ανά έργο'!B44</f>
        <v>9</v>
      </c>
    </row>
    <row r="10" spans="1:2" ht="16.5" customHeight="1" x14ac:dyDescent="0.25">
      <c r="A10" s="5" t="s">
        <v>284</v>
      </c>
      <c r="B10" s="12">
        <f>'Ομαδοποίηση ανά έργο'!B83</f>
        <v>9</v>
      </c>
    </row>
    <row r="11" spans="1:2" ht="16.5" customHeight="1" x14ac:dyDescent="0.25">
      <c r="A11" s="5" t="s">
        <v>290</v>
      </c>
      <c r="B11" s="12">
        <f>'Ομαδοποίηση ανά έργο'!B115</f>
        <v>4</v>
      </c>
    </row>
    <row r="12" spans="1:2" ht="16.5" customHeight="1" x14ac:dyDescent="0.25">
      <c r="A12" s="5" t="s">
        <v>291</v>
      </c>
      <c r="B12" s="12">
        <f>'Ομαδοποίηση ανά έργο'!B110</f>
        <v>3</v>
      </c>
    </row>
    <row r="13" spans="1:2" ht="16.5" customHeight="1" x14ac:dyDescent="0.25">
      <c r="A13" s="5" t="s">
        <v>274</v>
      </c>
      <c r="B13" s="12">
        <f>'Ομαδοποίηση ανά έργο'!B135</f>
        <v>3</v>
      </c>
    </row>
    <row r="14" spans="1:2" ht="16.5" customHeight="1" x14ac:dyDescent="0.25">
      <c r="A14" s="5" t="s">
        <v>296</v>
      </c>
      <c r="B14" s="12">
        <f>'Ομαδοποίηση ανά έργο'!B86</f>
        <v>2</v>
      </c>
    </row>
    <row r="15" spans="1:2" ht="16.5" customHeight="1" x14ac:dyDescent="0.25">
      <c r="A15" s="5" t="s">
        <v>297</v>
      </c>
      <c r="B15" s="12">
        <f>'Ομαδοποίηση ανά έργο'!B106</f>
        <v>2</v>
      </c>
    </row>
    <row r="16" spans="1:2" ht="16.5" customHeight="1" x14ac:dyDescent="0.25"/>
    <row r="17" spans="1:2" ht="16.5" customHeight="1" x14ac:dyDescent="0.25">
      <c r="A17" s="5" t="s">
        <v>375</v>
      </c>
      <c r="B17" s="12">
        <f>SUM(B4:B15)</f>
        <v>140</v>
      </c>
    </row>
    <row r="18" spans="1:2" ht="16.5" customHeight="1" x14ac:dyDescent="0.25"/>
    <row r="19" spans="1:2" ht="16.5" customHeight="1" x14ac:dyDescent="0.25"/>
    <row r="20" spans="1:2" ht="16.5" customHeight="1" x14ac:dyDescent="0.25"/>
    <row r="21" spans="1:2" ht="16.5" customHeight="1" x14ac:dyDescent="0.25"/>
    <row r="22" spans="1:2" ht="16.5" customHeight="1" x14ac:dyDescent="0.25"/>
    <row r="23" spans="1:2" ht="16.5" customHeight="1" x14ac:dyDescent="0.25"/>
    <row r="24" spans="1:2" ht="16.5" customHeight="1" x14ac:dyDescent="0.25"/>
    <row r="25" spans="1:2" ht="16.5" customHeight="1" x14ac:dyDescent="0.25"/>
    <row r="26" spans="1:2" ht="16.5" customHeight="1" x14ac:dyDescent="0.25"/>
    <row r="27" spans="1:2" ht="16.5" customHeight="1" x14ac:dyDescent="0.25"/>
    <row r="28" spans="1:2" ht="16.5" customHeight="1" x14ac:dyDescent="0.25"/>
    <row r="29" spans="1:2" ht="16.5" customHeight="1" x14ac:dyDescent="0.25"/>
    <row r="30" spans="1:2" ht="16.5" customHeight="1" x14ac:dyDescent="0.25"/>
    <row r="31" spans="1:2" ht="16.5" customHeight="1" x14ac:dyDescent="0.25"/>
    <row r="32" spans="1:2" ht="16.5" customHeight="1" x14ac:dyDescent="0.25"/>
    <row r="33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80" ht="16.5" customHeight="1" x14ac:dyDescent="0.25"/>
    <row r="81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100" ht="16.5" customHeight="1" x14ac:dyDescent="0.25"/>
    <row r="101" ht="16.5" customHeight="1" x14ac:dyDescent="0.25"/>
    <row r="103" ht="16.5" customHeight="1" x14ac:dyDescent="0.25"/>
    <row r="104" ht="16.5" customHeight="1" x14ac:dyDescent="0.25"/>
    <row r="105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9" ht="16.5" customHeight="1" x14ac:dyDescent="0.25"/>
    <row r="130" ht="16.5" customHeight="1" x14ac:dyDescent="0.25"/>
    <row r="131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</sheetData>
  <sortState ref="A4:B15">
    <sortCondition descending="1" ref="B1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A7" sqref="A7"/>
    </sheetView>
  </sheetViews>
  <sheetFormatPr defaultRowHeight="15" x14ac:dyDescent="0.25"/>
  <cols>
    <col min="1" max="1" width="68.7109375" bestFit="1" customWidth="1"/>
  </cols>
  <sheetData>
    <row r="1" spans="1:2" ht="18" thickBot="1" x14ac:dyDescent="0.3">
      <c r="A1" s="15" t="s">
        <v>271</v>
      </c>
    </row>
    <row r="2" spans="1:2" ht="15.75" thickTop="1" x14ac:dyDescent="0.25">
      <c r="A2" t="s">
        <v>277</v>
      </c>
      <c r="B2">
        <f>'Ομαδοποίηση ανά τμήμα'!B65</f>
        <v>40</v>
      </c>
    </row>
    <row r="3" spans="1:2" x14ac:dyDescent="0.25">
      <c r="A3" t="s">
        <v>276</v>
      </c>
      <c r="B3">
        <f>'Ομαδοποίηση ανά τμήμα'!B141</f>
        <v>27</v>
      </c>
    </row>
    <row r="4" spans="1:2" x14ac:dyDescent="0.25">
      <c r="A4" t="s">
        <v>273</v>
      </c>
      <c r="B4">
        <f>'Ομαδοποίηση ανά τμήμα'!B113</f>
        <v>18</v>
      </c>
    </row>
    <row r="5" spans="1:2" x14ac:dyDescent="0.25">
      <c r="A5" t="s">
        <v>285</v>
      </c>
      <c r="B5">
        <f>'Ομαδοποίηση ανά τμήμα'!B94</f>
        <v>14</v>
      </c>
    </row>
    <row r="6" spans="1:2" x14ac:dyDescent="0.25">
      <c r="A6" t="s">
        <v>280</v>
      </c>
      <c r="B6">
        <f>'Ομαδοποίηση ανά τμήμα'!B24</f>
        <v>12</v>
      </c>
    </row>
    <row r="7" spans="1:2" x14ac:dyDescent="0.25">
      <c r="A7" t="s">
        <v>288</v>
      </c>
      <c r="B7">
        <f>'Ομαδοποίηση ανά τμήμα'!B151</f>
        <v>9</v>
      </c>
    </row>
    <row r="8" spans="1:2" x14ac:dyDescent="0.25">
      <c r="A8" t="s">
        <v>283</v>
      </c>
      <c r="B8">
        <f>'Ομαδοποίηση ανά τμήμα'!B79</f>
        <v>7</v>
      </c>
    </row>
    <row r="9" spans="1:2" x14ac:dyDescent="0.25">
      <c r="A9" t="s">
        <v>295</v>
      </c>
      <c r="B9">
        <f>'Ομαδοποίηση ανά τμήμα'!B8</f>
        <v>6</v>
      </c>
    </row>
    <row r="10" spans="1:2" x14ac:dyDescent="0.25">
      <c r="A10" t="s">
        <v>282</v>
      </c>
      <c r="B10">
        <f>'Ομαδοποίηση ανά τμήμα'!B71</f>
        <v>5</v>
      </c>
    </row>
    <row r="11" spans="1:2" x14ac:dyDescent="0.25">
      <c r="A11" t="s">
        <v>287</v>
      </c>
      <c r="B11">
        <f>'Ομαδοποίηση ανά τμήμα'!B11</f>
        <v>2</v>
      </c>
    </row>
    <row r="13" spans="1:2" x14ac:dyDescent="0.25">
      <c r="A13" t="s">
        <v>373</v>
      </c>
      <c r="B13">
        <f>SUM(B2:B12)</f>
        <v>140</v>
      </c>
    </row>
  </sheetData>
  <sortState ref="A2:B11">
    <sortCondition descending="1" ref="B2:B1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Όλα τα έργα</vt:lpstr>
      <vt:lpstr>Ομαδοποίηση ανά έργο</vt:lpstr>
      <vt:lpstr>Ομαδοποίηση ανά τμήμα</vt:lpstr>
      <vt:lpstr>Προϋπολογισμός ανά πρόγραμμα</vt:lpstr>
      <vt:lpstr>Πλήθος έργων ανά προγραμμα</vt:lpstr>
      <vt:lpstr>Πλήθος έργων ανά τμήμα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uop_user</cp:lastModifiedBy>
  <cp:lastPrinted>2018-05-18T06:49:29Z</cp:lastPrinted>
  <dcterms:created xsi:type="dcterms:W3CDTF">2018-05-16T07:01:22Z</dcterms:created>
  <dcterms:modified xsi:type="dcterms:W3CDTF">2019-03-20T10:39:19Z</dcterms:modified>
</cp:coreProperties>
</file>